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0" activeTab="0"/>
  </bookViews>
  <sheets>
    <sheet name="Ерм" sheetId="1" r:id="rId1"/>
  </sheets>
  <definedNames/>
  <calcPr fullCalcOnLoad="1"/>
</workbook>
</file>

<file path=xl/sharedStrings.xml><?xml version="1.0" encoding="utf-8"?>
<sst xmlns="http://schemas.openxmlformats.org/spreadsheetml/2006/main" count="291" uniqueCount="180">
  <si>
    <t>УТВЕРЖДАЮ:</t>
  </si>
  <si>
    <t xml:space="preserve">Заведующий Отделом образования Администрации </t>
  </si>
  <si>
    <t>Тацинского района ростовской области</t>
  </si>
  <si>
    <t>_____________________</t>
  </si>
  <si>
    <t>Н.И. Кока</t>
  </si>
  <si>
    <t xml:space="preserve">       (подпись) </t>
  </si>
  <si>
    <t>"01" февраля 2012 г.</t>
  </si>
  <si>
    <t xml:space="preserve">                                                                       ПЛАН                                                                                                                                                                                                                   ФИНАНСОВО-ХОЗЯЙСТВЕННОЙ ДЕЯТЕЛЬНОСТИ МУНИЦИПАЛЬНОГО ОБРАЗОВАТЕЛЬНОГО УЧРЕЖДЕНИЯ 
                                                         ТАЦИНСКОГО РАЙОНА
                                         на 2012 год и  плановый период 2013, 2014 гг.</t>
  </si>
  <si>
    <t>Наименование учреждения</t>
  </si>
  <si>
    <t> форма по ОКУД</t>
  </si>
  <si>
    <t xml:space="preserve">муниципальное бюджетное общеобразовательное учреждение Ермаковская средняя общеобразовательная школа 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</si>
  <si>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</si>
  <si>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</si>
  <si>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</si>
  <si>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</si>
  <si>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</si>
  <si>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 xml:space="preserve">Идентификационный номер налогоплательщика (ИНН) </t>
  </si>
  <si>
    <t>по ОКЕИ</t>
  </si>
  <si>
    <t xml:space="preserve">Код причины постановки на учет (КПП) 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</si>
  <si>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</si>
  <si>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</si>
  <si>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</si>
  <si>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</si>
  <si>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 xml:space="preserve">2.1 Основными задачами Учреждения является создание условий: 
• Гарантирующих охрану и укрепление физического и психического здоровья детей; 
• Для развития личности, её самореализации и самоопределения; 
   Для формирования у обучающихся современного уровня знаний;
• Для воспитания гражданственности, трудолюбия, уважения к правам и свободам    
   человека, любви к окружающей природе, Родине, семье; 
• Для осознанного выбора профессии
</t>
  </si>
  <si>
    <t>г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</si>
  <si>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</si>
  <si>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2.2 Для реализации основных задач ОУ имеет право:                                                    
- самостоятельно разрабатывать, принимать. и реализовывать образовательную    
   программу с учетом требований государственных образовательных стандартов; 
- самостоятельно разрабатывать и утверждать годовой учебный план, годовой  
   календарный график и расписание занятий; 
-  выбирать формы, средства и методы обучения и воспитания, учебные пособия и  
   учебники в пределах, определенных Законом РФ «Об образовании»; 
-  выбирать систему оценок, форму, порядок и периодичность промежуточной  
   аттестации обучающихся; 
-  реализовывать дополнительные образовательные программы и оказывать  
   дополнительные образовательные услуги, в том числе и платные, за пределами   
   основных образовательных программ
</t>
  </si>
  <si>
    <t xml:space="preserve">привлекать для осуществления своей уставной деятельности дополнительные  
   финансовые источники, в том числе и средства за счет предоставления платных  
   образовательных услуг, добровольных пожертвований и целевых взносов  
   физических и юридических лиц, в том числе иностранных граждан; 
-  арендовать и сдавать в аренду объекты собственности, за исключением  
    недвижимого имущества; 
-  оказывать посреднические услуги, приобретать акции, облигации и иные ценные 
    бумаги и получать от них доход, вести предпринимательскую деятельность, 
    разрешенную законодательством РФ; 
-   устанавливать прямые связи с иностранными предприятиями, учреждениями,  
    организациями; 
-   осуществлять внешнеэкономическую деятельность и иметь валютные счета в  
    банковских и других кредитных организациях в порядке, установленном 
     законодательством РФ. 
</t>
  </si>
  <si>
    <t xml:space="preserve">    3. Перечень услуг (работ), осуществляемых на платной основе:</t>
  </si>
  <si>
    <t>2. Показатели финансового состояния муниципального учреждения</t>
  </si>
  <si>
    <t>Наименование показателя</t>
  </si>
  <si>
    <t>Сумма</t>
  </si>
  <si>
    <t xml:space="preserve">I. Нефинансовые активы, всего:   </t>
  </si>
  <si>
    <t xml:space="preserve">из них:   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</si>
  <si>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</si>
  <si>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</si>
  <si>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</si>
  <si>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</si>
  <si>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-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</si>
  <si>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</si>
  <si>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</si>
  <si>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</si>
  <si>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</si>
  <si>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</si>
  <si>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</si>
  <si>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</si>
  <si>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из них: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</si>
  <si>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</si>
  <si>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</si>
  <si>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</si>
  <si>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</si>
  <si>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</si>
  <si>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</si>
  <si>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</si>
  <si>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</si>
  <si>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</si>
  <si>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</si>
  <si>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</si>
  <si>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</si>
  <si>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</si>
  <si>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</si>
  <si>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</si>
  <si>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</si>
  <si>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</si>
  <si>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</si>
  <si>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</si>
  <si>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</si>
  <si>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</si>
  <si>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</si>
  <si>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</si>
  <si>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</si>
  <si>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</si>
  <si>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</si>
  <si>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</si>
  <si>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</si>
  <si>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</si>
  <si>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</si>
  <si>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</si>
  <si>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</si>
  <si>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</si>
  <si>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</si>
  <si>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</si>
  <si>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</si>
  <si>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</si>
  <si>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</si>
  <si>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</si>
  <si>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</si>
  <si>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</si>
  <si>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</si>
  <si>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</si>
  <si>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</si>
  <si>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</si>
  <si>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</si>
  <si>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</si>
  <si>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</si>
  <si>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</si>
  <si>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</si>
  <si>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</si>
  <si>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</si>
  <si>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</si>
  <si>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 Показатели по поступлениям и расходам (выплатам) учреждения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</si>
  <si>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</si>
  <si>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</si>
  <si>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</si>
  <si>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</si>
  <si>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</si>
  <si>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</si>
  <si>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</si>
  <si>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</si>
  <si>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</si>
  <si>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Х</t>
  </si>
  <si>
    <t>Поступления, всего: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</si>
  <si>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</si>
  <si>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</si>
  <si>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</si>
  <si>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</si>
  <si>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</si>
  <si>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</si>
  <si>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</si>
  <si>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</si>
  <si>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</si>
  <si>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</si>
  <si>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</si>
  <si>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</si>
  <si>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</si>
  <si>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</si>
  <si>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</si>
  <si>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</si>
  <si>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</si>
  <si>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</si>
  <si>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</si>
  <si>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</si>
  <si>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</si>
  <si>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</si>
  <si>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</si>
  <si>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</si>
  <si>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</si>
  <si>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</si>
  <si>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</si>
  <si>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</si>
  <si>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</si>
  <si>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</si>
  <si>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</si>
  <si>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</si>
  <si>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</si>
  <si>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</si>
  <si>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</si>
  <si>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</si>
  <si>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</si>
  <si>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</si>
  <si>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</si>
  <si>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4 Мероприятия стратегического развития муниципального учреждения </t>
  </si>
  <si>
    <t xml:space="preserve">N п/п  </t>
  </si>
  <si>
    <t>задача</t>
  </si>
  <si>
    <t>мероприятия</t>
  </si>
  <si>
    <t>срок исполнения</t>
  </si>
  <si>
    <t>Формирование здорового образа жизни, укрепление физического здоровья, повышение качества физической подготовки обучающихся</t>
  </si>
  <si>
    <t>Приобретение оборудования и инвентаря для спортивного зала</t>
  </si>
  <si>
    <t>2012 год</t>
  </si>
  <si>
    <t>Выполнение государственного стандарта образования</t>
  </si>
  <si>
    <t>Приобретение оборудования для начальных классов</t>
  </si>
  <si>
    <t>Внедрение информационно-коммуникационных технологий в образовательный процесс</t>
  </si>
  <si>
    <t>Приобретение межпредметного компьютерного класса</t>
  </si>
  <si>
    <t>Приобретение АРМа для начальных классов</t>
  </si>
  <si>
    <t>Обеспечение безопасности пребывания обучающихся в школе</t>
  </si>
  <si>
    <t>Установка турникетов</t>
  </si>
  <si>
    <t>Повышение квалификации педагогических работников</t>
  </si>
  <si>
    <t>Курсы повышения квалификации 6 педагогов</t>
  </si>
  <si>
    <t xml:space="preserve"> </t>
  </si>
  <si>
    <t xml:space="preserve"> Директор МБОУ Ермаковская СОШ</t>
  </si>
  <si>
    <t>О.В. Ласкова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</si>
  <si>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</si>
  <si>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</si>
  <si>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Н.А. Чеботарева</t>
  </si>
  <si>
    <t>Главный бухгалтер МАУ №РКЦ в сфере образования Тацинского района"</t>
  </si>
  <si>
    <t>Е.А. Устенко</t>
  </si>
  <si>
    <t>Исполнители:</t>
  </si>
  <si>
    <t>Е.И.Шляхтина</t>
  </si>
  <si>
    <t>тел. 2-10-54</t>
  </si>
  <si>
    <t>О.В.Курак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</si>
</sst>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wrapText="1"/>
    </xf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18" fillId="0" borderId="10" xfId="0" applyFont="1" applyBorder="1" applyAlignment="1">
      <alignment horizontal="center" vertical="top" wrapText="1"/>
    </xf>
    <xf numFmtId="164" fontId="23" fillId="0" borderId="10" xfId="20" applyNumberFormat="1" applyFont="1" applyFill="1" applyBorder="1" applyAlignment="1" applyProtection="1">
      <alignment horizontal="center" vertical="top" wrapText="1"/>
      <protection/>
    </xf>
    <xf numFmtId="164" fontId="0" fillId="0" borderId="10" xfId="0" applyBorder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24" fillId="0" borderId="0" xfId="0" applyFont="1" applyBorder="1" applyAlignment="1">
      <alignment horizontal="center"/>
    </xf>
    <xf numFmtId="164" fontId="24" fillId="0" borderId="0" xfId="0" applyFont="1" applyAlignment="1">
      <alignment horizontal="center"/>
    </xf>
    <xf numFmtId="164" fontId="18" fillId="0" borderId="0" xfId="0" applyFont="1" applyBorder="1" applyAlignment="1">
      <alignment horizontal="center" wrapText="1"/>
    </xf>
    <xf numFmtId="164" fontId="18" fillId="0" borderId="0" xfId="0" applyFont="1" applyBorder="1" applyAlignment="1">
      <alignment horizontal="left" vertical="top" wrapText="1"/>
    </xf>
    <xf numFmtId="164" fontId="18" fillId="0" borderId="0" xfId="0" applyFont="1" applyAlignment="1">
      <alignment horizontal="left" wrapText="1"/>
    </xf>
    <xf numFmtId="164" fontId="18" fillId="0" borderId="0" xfId="0" applyFont="1" applyBorder="1" applyAlignment="1">
      <alignment horizontal="left" wrapText="1"/>
    </xf>
    <xf numFmtId="164" fontId="18" fillId="0" borderId="0" xfId="0" applyFont="1" applyBorder="1" applyAlignment="1">
      <alignment horizontal="left"/>
    </xf>
    <xf numFmtId="164" fontId="24" fillId="0" borderId="11" xfId="0" applyFont="1" applyBorder="1" applyAlignment="1">
      <alignment horizontal="left" vertical="top" wrapText="1"/>
    </xf>
    <xf numFmtId="164" fontId="25" fillId="0" borderId="10" xfId="0" applyFont="1" applyBorder="1" applyAlignment="1">
      <alignment horizontal="center"/>
    </xf>
    <xf numFmtId="164" fontId="18" fillId="0" borderId="10" xfId="0" applyFont="1" applyBorder="1" applyAlignment="1">
      <alignment horizontal="left" vertical="top" wrapText="1"/>
    </xf>
    <xf numFmtId="165" fontId="0" fillId="0" borderId="10" xfId="0" applyNumberForma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textRotation="90" wrapText="1"/>
    </xf>
    <xf numFmtId="164" fontId="18" fillId="0" borderId="11" xfId="0" applyFont="1" applyBorder="1" applyAlignment="1">
      <alignment horizontal="center" vertical="top" wrapText="1"/>
    </xf>
    <xf numFmtId="164" fontId="18" fillId="0" borderId="10" xfId="0" applyFont="1" applyBorder="1" applyAlignment="1">
      <alignment horizontal="center" wrapText="1"/>
    </xf>
    <xf numFmtId="164" fontId="18" fillId="0" borderId="12" xfId="0" applyFont="1" applyBorder="1" applyAlignment="1">
      <alignment horizontal="center" vertical="top" wrapText="1"/>
    </xf>
    <xf numFmtId="164" fontId="18" fillId="0" borderId="13" xfId="0" applyFont="1" applyBorder="1" applyAlignment="1">
      <alignment horizontal="center" vertical="top" wrapText="1"/>
    </xf>
    <xf numFmtId="164" fontId="18" fillId="0" borderId="14" xfId="0" applyFont="1" applyBorder="1" applyAlignment="1">
      <alignment horizontal="center" vertical="top" wrapText="1"/>
    </xf>
    <xf numFmtId="164" fontId="18" fillId="0" borderId="14" xfId="0" applyFont="1" applyBorder="1" applyAlignment="1">
      <alignment horizontal="center" vertical="center" wrapText="1"/>
    </xf>
    <xf numFmtId="164" fontId="18" fillId="0" borderId="15" xfId="0" applyFont="1" applyBorder="1" applyAlignment="1">
      <alignment vertical="top" wrapText="1"/>
    </xf>
    <xf numFmtId="164" fontId="18" fillId="0" borderId="15" xfId="0" applyFont="1" applyBorder="1" applyAlignment="1">
      <alignment horizontal="center" vertical="center" wrapText="1"/>
    </xf>
    <xf numFmtId="164" fontId="18" fillId="0" borderId="15" xfId="0" applyFont="1" applyBorder="1" applyAlignment="1">
      <alignment horizontal="right" vertical="top" wrapText="1"/>
    </xf>
    <xf numFmtId="164" fontId="18" fillId="0" borderId="16" xfId="0" applyFont="1" applyBorder="1" applyAlignment="1">
      <alignment horizontal="right" vertical="top" wrapText="1"/>
    </xf>
    <xf numFmtId="164" fontId="18" fillId="0" borderId="11" xfId="0" applyFont="1" applyBorder="1" applyAlignment="1">
      <alignment horizontal="right" vertical="top" wrapText="1"/>
    </xf>
    <xf numFmtId="164" fontId="18" fillId="0" borderId="10" xfId="0" applyFont="1" applyBorder="1" applyAlignment="1">
      <alignment horizontal="right" vertical="top" wrapText="1"/>
    </xf>
    <xf numFmtId="164" fontId="18" fillId="0" borderId="10" xfId="0" applyFont="1" applyBorder="1" applyAlignment="1">
      <alignment vertical="top" wrapText="1"/>
    </xf>
    <xf numFmtId="164" fontId="18" fillId="0" borderId="15" xfId="0" applyFont="1" applyBorder="1" applyAlignment="1">
      <alignment horizontal="right" vertical="center" wrapText="1"/>
    </xf>
    <xf numFmtId="164" fontId="18" fillId="24" borderId="10" xfId="0" applyFont="1" applyFill="1" applyBorder="1" applyAlignment="1">
      <alignment vertical="top" wrapText="1"/>
    </xf>
    <xf numFmtId="164" fontId="18" fillId="0" borderId="10" xfId="0" applyFont="1" applyBorder="1" applyAlignment="1">
      <alignment horizontal="right" vertical="center" wrapText="1"/>
    </xf>
    <xf numFmtId="164" fontId="24" fillId="0" borderId="10" xfId="0" applyFont="1" applyBorder="1" applyAlignment="1">
      <alignment vertical="top"/>
    </xf>
    <xf numFmtId="164" fontId="24" fillId="0" borderId="10" xfId="0" applyFont="1" applyBorder="1" applyAlignment="1">
      <alignment horizontal="center" vertical="top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18" fillId="0" borderId="0" xfId="0" applyFont="1" applyAlignment="1">
      <alignment/>
    </xf>
    <xf numFmtId="164" fontId="18" fillId="0" borderId="0" xfId="0" applyFont="1" applyAlignment="1">
      <alignment/>
    </xf>
    <xf numFmtId="164" fontId="26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27" fillId="0" borderId="0" xfId="0" applyFont="1" applyAlignment="1">
      <alignment/>
    </xf>
    <xf numFmtId="164" fontId="18" fillId="0" borderId="0" xfId="0" applyFont="1" applyAlignment="1">
      <alignment wrapText="1"/>
    </xf>
    <xf numFmtId="164" fontId="26" fillId="0" borderId="0" xfId="0" applyFont="1" applyAlignment="1">
      <alignment/>
    </xf>
    <xf numFmtId="164" fontId="1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O188"/>
  <sheetViews>
    <sheetView tabSelected="1" view="pageBreakPreview" zoomScale="75" zoomScaleSheetLayoutView="75" workbookViewId="0" topLeftCell="A169">
      <pane ySplit="65535" topLeftCell="A169" activePane="topLeft" state="split"/>
      <selection pane="topLeft" activeCell="B29" sqref="B29"/>
      <selection pane="bottomLeft" activeCell="A169" sqref="A169"/>
    </sheetView>
  </sheetViews>
  <sheetFormatPr defaultColWidth="9.140625" defaultRowHeight="12.75"/>
  <cols>
    <col min="2" max="2" width="51.28125" style="0" customWidth="1"/>
    <col min="3" max="3" width="13.421875" style="0" customWidth="1"/>
    <col min="4" max="4" width="14.7109375" style="0" customWidth="1"/>
    <col min="5" max="5" width="11.421875" style="0" customWidth="1"/>
    <col min="6" max="6" width="12.57421875" style="0" customWidth="1"/>
    <col min="7" max="7" width="9.8515625" style="0" customWidth="1"/>
    <col min="8" max="8" width="12.140625" style="0" customWidth="1"/>
    <col min="9" max="9" width="13.140625" style="0" customWidth="1"/>
  </cols>
  <sheetData>
    <row r="2" spans="7:11" ht="12.75">
      <c r="G2" s="1" t="s">
        <v>0</v>
      </c>
      <c r="H2" s="1"/>
      <c r="I2" s="1"/>
      <c r="J2" s="1"/>
      <c r="K2" s="1"/>
    </row>
    <row r="3" spans="7:11" ht="12.75">
      <c r="G3" s="2" t="s">
        <v>1</v>
      </c>
      <c r="H3" s="2"/>
      <c r="I3" s="2"/>
      <c r="J3" s="2"/>
      <c r="K3" s="2"/>
    </row>
    <row r="4" spans="7:11" ht="12.75">
      <c r="G4" s="2" t="s">
        <v>2</v>
      </c>
      <c r="H4" s="2"/>
      <c r="I4" s="2"/>
      <c r="J4" s="2"/>
      <c r="K4" s="2"/>
    </row>
    <row r="5" spans="7:11" ht="15.75">
      <c r="G5" s="3" t="s">
        <v>3</v>
      </c>
      <c r="H5" s="3"/>
      <c r="I5" s="1" t="s">
        <v>4</v>
      </c>
      <c r="J5" s="1"/>
      <c r="K5" s="1"/>
    </row>
    <row r="6" spans="7:11" ht="12.75">
      <c r="G6" s="4" t="s">
        <v>5</v>
      </c>
      <c r="H6" s="4"/>
      <c r="I6" s="5"/>
      <c r="J6" s="5"/>
      <c r="K6" s="5"/>
    </row>
    <row r="7" spans="7:9" ht="21" customHeight="1">
      <c r="G7" s="6" t="s">
        <v>6</v>
      </c>
      <c r="H7" s="6"/>
      <c r="I7" s="6"/>
    </row>
    <row r="8" spans="2:15" ht="69" customHeight="1">
      <c r="B8" s="7" t="s">
        <v>7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8"/>
    </row>
    <row r="10" spans="3:10" ht="22.5" customHeight="1">
      <c r="C10" s="9"/>
      <c r="D10" s="10" t="s">
        <v>6</v>
      </c>
      <c r="G10" s="11"/>
      <c r="H10" s="11"/>
      <c r="I10" s="11"/>
      <c r="J10" s="11"/>
    </row>
    <row r="11" ht="12.75">
      <c r="C11" s="12"/>
    </row>
    <row r="12" spans="2:11" ht="15.75" customHeight="1">
      <c r="B12" s="13" t="s">
        <v>8</v>
      </c>
      <c r="C12" s="13"/>
      <c r="D12" s="14" t="s">
        <v>9</v>
      </c>
      <c r="E12" s="14"/>
      <c r="F12" s="14"/>
      <c r="G12" s="15"/>
      <c r="H12" s="15"/>
      <c r="I12" s="15"/>
      <c r="J12" s="15"/>
      <c r="K12" s="15"/>
    </row>
    <row r="13" spans="2:11" ht="48" customHeight="1">
      <c r="B13" s="16" t="s">
        <v>10</v>
      </c>
      <c r="C13" s="16"/>
      <c r="D13" s="13" t="s">
        <v>11</v>
      </c>
      <c r="E13" s="13"/>
      <c r="F13" s="13"/>
      <c r="G13" s="15">
        <v>48260868</v>
      </c>
      <c r="H13" s="15"/>
      <c r="I13" s="15"/>
      <c r="J13" s="15"/>
      <c r="K13" s="15"/>
    </row>
    <row r="14" spans="2:11" ht="31.5" customHeight="1">
      <c r="B14" s="13" t="s">
        <v>12</v>
      </c>
      <c r="C14" s="13"/>
      <c r="D14" s="13" t="s">
        <v>13</v>
      </c>
      <c r="E14" s="13"/>
      <c r="F14" s="13"/>
      <c r="G14" s="15"/>
      <c r="H14" s="15"/>
      <c r="I14" s="15"/>
      <c r="J14" s="15"/>
      <c r="K14" s="15"/>
    </row>
    <row r="15" spans="2:11" ht="15.75" customHeight="1">
      <c r="B15" s="13" t="s">
        <v>14</v>
      </c>
      <c r="C15" s="13"/>
      <c r="D15" s="14" t="s">
        <v>15</v>
      </c>
      <c r="E15" s="14"/>
      <c r="F15" s="14"/>
      <c r="G15" s="15">
        <v>60254822000</v>
      </c>
      <c r="H15" s="15"/>
      <c r="I15" s="15"/>
      <c r="J15" s="15"/>
      <c r="K15" s="15"/>
    </row>
    <row r="16" spans="2:11" ht="31.5" customHeight="1">
      <c r="B16" s="13" t="s">
        <v>16</v>
      </c>
      <c r="C16" s="13"/>
      <c r="D16" s="14" t="s">
        <v>17</v>
      </c>
      <c r="E16" s="14"/>
      <c r="F16" s="14"/>
      <c r="G16" s="15">
        <v>6134007898</v>
      </c>
      <c r="H16" s="15"/>
      <c r="I16" s="15"/>
      <c r="J16" s="15"/>
      <c r="K16" s="15"/>
    </row>
    <row r="17" spans="2:11" ht="31.5" customHeight="1">
      <c r="B17" s="13" t="s">
        <v>18</v>
      </c>
      <c r="C17" s="13"/>
      <c r="D17" s="14" t="s">
        <v>19</v>
      </c>
      <c r="E17" s="14"/>
      <c r="F17" s="14"/>
      <c r="G17" s="15">
        <v>613401001</v>
      </c>
      <c r="H17" s="15"/>
      <c r="I17" s="15"/>
      <c r="J17" s="15"/>
      <c r="K17" s="15"/>
    </row>
    <row r="18" spans="2:11" ht="15.75" customHeight="1">
      <c r="B18" s="13" t="s">
        <v>20</v>
      </c>
      <c r="C18" s="13"/>
      <c r="D18" s="13"/>
      <c r="E18" s="13"/>
      <c r="F18" s="13"/>
      <c r="G18" s="15"/>
      <c r="H18" s="15"/>
      <c r="I18" s="15"/>
      <c r="J18" s="15"/>
      <c r="K18" s="15"/>
    </row>
    <row r="19" spans="4:6" ht="12.75">
      <c r="D19" s="12"/>
      <c r="E19" s="12"/>
      <c r="F19" s="12"/>
    </row>
    <row r="21" spans="2:12" ht="21.75" customHeight="1">
      <c r="B21" s="17" t="s">
        <v>21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2:12" ht="21.7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2:12" ht="22.5" customHeight="1">
      <c r="B23" s="19" t="s">
        <v>22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119.25" customHeight="1">
      <c r="B24" s="20" t="s">
        <v>23</v>
      </c>
      <c r="C24" s="20"/>
      <c r="D24" s="20"/>
      <c r="E24" s="20"/>
      <c r="F24" s="20"/>
      <c r="G24" s="20"/>
      <c r="H24" s="20"/>
      <c r="I24" s="20"/>
      <c r="J24" s="20"/>
      <c r="K24" s="21"/>
      <c r="L24" s="21"/>
    </row>
    <row r="25" spans="1:12" ht="22.5" customHeight="1">
      <c r="A25" t="s">
        <v>24</v>
      </c>
      <c r="B25" s="22" t="s">
        <v>25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2:12" ht="198" customHeight="1">
      <c r="B26" s="20" t="s">
        <v>26</v>
      </c>
      <c r="C26" s="20"/>
      <c r="D26" s="20"/>
      <c r="E26" s="20"/>
      <c r="F26" s="20"/>
      <c r="G26" s="20"/>
      <c r="H26" s="20"/>
      <c r="I26" s="20"/>
      <c r="J26" s="20"/>
      <c r="K26" s="21"/>
      <c r="L26" s="21"/>
    </row>
    <row r="27" spans="2:12" ht="240" customHeight="1">
      <c r="B27" s="20" t="s">
        <v>27</v>
      </c>
      <c r="C27" s="20"/>
      <c r="D27" s="20"/>
      <c r="E27" s="20"/>
      <c r="F27" s="20"/>
      <c r="G27" s="20"/>
      <c r="H27" s="20"/>
      <c r="I27" s="20"/>
      <c r="J27" s="20"/>
      <c r="K27" s="21"/>
      <c r="L27" s="21"/>
    </row>
    <row r="28" spans="2:12" ht="15.75">
      <c r="B28" s="23" t="s">
        <v>28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2:12" ht="15.7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1" spans="2:12" ht="15.75">
      <c r="B31" s="17" t="s">
        <v>29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3" spans="2:12" ht="24.75" customHeight="1">
      <c r="B33" s="24" t="s">
        <v>30</v>
      </c>
      <c r="C33" s="24"/>
      <c r="D33" s="24"/>
      <c r="E33" s="24"/>
      <c r="F33" s="24"/>
      <c r="G33" s="25" t="s">
        <v>31</v>
      </c>
      <c r="H33" s="25"/>
      <c r="I33" s="25"/>
      <c r="J33" s="25"/>
      <c r="K33" s="11"/>
      <c r="L33" s="11"/>
    </row>
    <row r="34" spans="2:12" ht="15.75" customHeight="1">
      <c r="B34" s="26" t="s">
        <v>32</v>
      </c>
      <c r="C34" s="26"/>
      <c r="D34" s="26"/>
      <c r="E34" s="26"/>
      <c r="F34" s="26"/>
      <c r="G34" s="27">
        <v>8320491.6</v>
      </c>
      <c r="H34" s="27"/>
      <c r="I34" s="27"/>
      <c r="J34" s="27"/>
      <c r="K34" s="11"/>
      <c r="L34" s="11"/>
    </row>
    <row r="35" spans="2:12" ht="15.75" customHeight="1">
      <c r="B35" s="26" t="s">
        <v>33</v>
      </c>
      <c r="C35" s="26"/>
      <c r="D35" s="26"/>
      <c r="E35" s="26"/>
      <c r="F35" s="26"/>
      <c r="G35" s="27"/>
      <c r="H35" s="27"/>
      <c r="I35" s="27"/>
      <c r="J35" s="27"/>
      <c r="K35" s="8"/>
      <c r="L35" s="8"/>
    </row>
    <row r="36" spans="2:10" ht="31.5" customHeight="1">
      <c r="B36" s="26" t="s">
        <v>34</v>
      </c>
      <c r="C36" s="26"/>
      <c r="D36" s="26"/>
      <c r="E36" s="26"/>
      <c r="F36" s="26"/>
      <c r="G36" s="27">
        <v>3973947.03</v>
      </c>
      <c r="H36" s="27"/>
      <c r="I36" s="27"/>
      <c r="J36" s="27"/>
    </row>
    <row r="37" spans="2:10" ht="15.75" customHeight="1">
      <c r="B37" s="26" t="s">
        <v>35</v>
      </c>
      <c r="C37" s="26"/>
      <c r="D37" s="26"/>
      <c r="E37" s="26"/>
      <c r="F37" s="26"/>
      <c r="G37" s="27"/>
      <c r="H37" s="27"/>
      <c r="I37" s="27"/>
      <c r="J37" s="27"/>
    </row>
    <row r="38" spans="2:10" ht="31.5" customHeight="1">
      <c r="B38" s="26" t="s">
        <v>36</v>
      </c>
      <c r="C38" s="26"/>
      <c r="D38" s="26"/>
      <c r="E38" s="26"/>
      <c r="F38" s="26"/>
      <c r="G38" s="27">
        <v>3973947.03</v>
      </c>
      <c r="H38" s="27"/>
      <c r="I38" s="27"/>
      <c r="J38" s="27"/>
    </row>
    <row r="39" spans="2:10" ht="38.25" customHeight="1">
      <c r="B39" s="26" t="s">
        <v>37</v>
      </c>
      <c r="C39" s="26"/>
      <c r="D39" s="26"/>
      <c r="E39" s="26"/>
      <c r="F39" s="26"/>
      <c r="G39" s="27" t="s">
        <v>38</v>
      </c>
      <c r="H39" s="27"/>
      <c r="I39" s="27"/>
      <c r="J39" s="27"/>
    </row>
    <row r="40" spans="2:10" ht="36.75" customHeight="1">
      <c r="B40" s="26" t="s">
        <v>39</v>
      </c>
      <c r="C40" s="26"/>
      <c r="D40" s="26"/>
      <c r="E40" s="26"/>
      <c r="F40" s="26"/>
      <c r="G40" s="27" t="s">
        <v>38</v>
      </c>
      <c r="H40" s="27"/>
      <c r="I40" s="27"/>
      <c r="J40" s="27"/>
    </row>
    <row r="41" spans="2:10" ht="31.5" customHeight="1">
      <c r="B41" s="26" t="s">
        <v>40</v>
      </c>
      <c r="C41" s="26"/>
      <c r="D41" s="26"/>
      <c r="E41" s="26"/>
      <c r="F41" s="26"/>
      <c r="G41" s="27">
        <v>2133300.78</v>
      </c>
      <c r="H41" s="27"/>
      <c r="I41" s="27"/>
      <c r="J41" s="27"/>
    </row>
    <row r="42" spans="2:10" ht="31.5" customHeight="1">
      <c r="B42" s="26" t="s">
        <v>41</v>
      </c>
      <c r="C42" s="26"/>
      <c r="D42" s="26"/>
      <c r="E42" s="26"/>
      <c r="F42" s="26"/>
      <c r="G42" s="27">
        <f>G34-G36</f>
        <v>4346544.57</v>
      </c>
      <c r="H42" s="27"/>
      <c r="I42" s="27"/>
      <c r="J42" s="27"/>
    </row>
    <row r="43" spans="2:10" ht="15.75" customHeight="1">
      <c r="B43" s="26" t="s">
        <v>42</v>
      </c>
      <c r="C43" s="26"/>
      <c r="D43" s="26"/>
      <c r="E43" s="26"/>
      <c r="F43" s="26"/>
      <c r="G43" s="27"/>
      <c r="H43" s="27"/>
      <c r="I43" s="27"/>
      <c r="J43" s="27"/>
    </row>
    <row r="44" spans="2:10" ht="31.5" customHeight="1">
      <c r="B44" s="26" t="s">
        <v>43</v>
      </c>
      <c r="C44" s="26"/>
      <c r="D44" s="26"/>
      <c r="E44" s="26"/>
      <c r="F44" s="26"/>
      <c r="G44" s="27" t="s">
        <v>38</v>
      </c>
      <c r="H44" s="27"/>
      <c r="I44" s="27"/>
      <c r="J44" s="27"/>
    </row>
    <row r="45" spans="2:10" ht="31.5" customHeight="1">
      <c r="B45" s="26" t="s">
        <v>44</v>
      </c>
      <c r="C45" s="26"/>
      <c r="D45" s="26"/>
      <c r="E45" s="26"/>
      <c r="F45" s="26"/>
      <c r="G45" s="27" t="s">
        <v>38</v>
      </c>
      <c r="H45" s="27"/>
      <c r="I45" s="27"/>
      <c r="J45" s="27"/>
    </row>
    <row r="46" spans="2:10" ht="15.75" customHeight="1">
      <c r="B46" s="26" t="s">
        <v>45</v>
      </c>
      <c r="C46" s="26"/>
      <c r="D46" s="26"/>
      <c r="E46" s="26"/>
      <c r="F46" s="26"/>
      <c r="G46" s="27">
        <v>810.89</v>
      </c>
      <c r="H46" s="27"/>
      <c r="I46" s="27"/>
      <c r="J46" s="27"/>
    </row>
    <row r="47" spans="2:10" ht="15.75" customHeight="1">
      <c r="B47" s="26" t="s">
        <v>46</v>
      </c>
      <c r="C47" s="26"/>
      <c r="D47" s="26"/>
      <c r="E47" s="26"/>
      <c r="F47" s="26"/>
      <c r="G47" s="27"/>
      <c r="H47" s="27"/>
      <c r="I47" s="27"/>
      <c r="J47" s="27"/>
    </row>
    <row r="48" spans="2:10" ht="31.5" customHeight="1">
      <c r="B48" s="26" t="s">
        <v>47</v>
      </c>
      <c r="C48" s="26"/>
      <c r="D48" s="26"/>
      <c r="E48" s="26"/>
      <c r="F48" s="26"/>
      <c r="G48" s="27" t="s">
        <v>38</v>
      </c>
      <c r="H48" s="27"/>
      <c r="I48" s="27"/>
      <c r="J48" s="27"/>
    </row>
    <row r="49" spans="2:10" ht="25.5" customHeight="1">
      <c r="B49" s="26" t="s">
        <v>48</v>
      </c>
      <c r="C49" s="26"/>
      <c r="D49" s="26"/>
      <c r="E49" s="26"/>
      <c r="F49" s="26"/>
      <c r="G49" s="27">
        <v>810.89</v>
      </c>
      <c r="H49" s="27"/>
      <c r="I49" s="27"/>
      <c r="J49" s="27"/>
    </row>
    <row r="50" spans="2:10" ht="15.75" customHeight="1">
      <c r="B50" s="26" t="s">
        <v>35</v>
      </c>
      <c r="C50" s="26"/>
      <c r="D50" s="26"/>
      <c r="E50" s="26"/>
      <c r="F50" s="26"/>
      <c r="G50" s="27"/>
      <c r="H50" s="27"/>
      <c r="I50" s="27"/>
      <c r="J50" s="27"/>
    </row>
    <row r="51" spans="2:10" ht="15.75" customHeight="1">
      <c r="B51" s="26" t="s">
        <v>49</v>
      </c>
      <c r="C51" s="26"/>
      <c r="D51" s="26"/>
      <c r="E51" s="26"/>
      <c r="F51" s="26"/>
      <c r="G51" s="27">
        <v>75.45</v>
      </c>
      <c r="H51" s="27"/>
      <c r="I51" s="27"/>
      <c r="J51" s="27"/>
    </row>
    <row r="52" spans="2:10" ht="15.75" customHeight="1">
      <c r="B52" s="26" t="s">
        <v>50</v>
      </c>
      <c r="C52" s="26"/>
      <c r="D52" s="26"/>
      <c r="E52" s="26"/>
      <c r="F52" s="26"/>
      <c r="G52" s="27" t="s">
        <v>38</v>
      </c>
      <c r="H52" s="27"/>
      <c r="I52" s="27"/>
      <c r="J52" s="27"/>
    </row>
    <row r="53" spans="2:10" ht="15.75" customHeight="1">
      <c r="B53" s="26" t="s">
        <v>51</v>
      </c>
      <c r="C53" s="26"/>
      <c r="D53" s="26"/>
      <c r="E53" s="26"/>
      <c r="F53" s="26"/>
      <c r="G53" s="27">
        <v>735.44</v>
      </c>
      <c r="H53" s="27"/>
      <c r="I53" s="27"/>
      <c r="J53" s="27"/>
    </row>
    <row r="54" spans="2:10" ht="15.75" customHeight="1">
      <c r="B54" s="26" t="s">
        <v>52</v>
      </c>
      <c r="C54" s="26"/>
      <c r="D54" s="26"/>
      <c r="E54" s="26"/>
      <c r="F54" s="26"/>
      <c r="G54" s="27" t="s">
        <v>38</v>
      </c>
      <c r="H54" s="27"/>
      <c r="I54" s="27"/>
      <c r="J54" s="27"/>
    </row>
    <row r="55" spans="2:10" ht="15.75" customHeight="1">
      <c r="B55" s="26" t="s">
        <v>53</v>
      </c>
      <c r="C55" s="26"/>
      <c r="D55" s="26"/>
      <c r="E55" s="26"/>
      <c r="F55" s="26"/>
      <c r="G55" s="27" t="s">
        <v>38</v>
      </c>
      <c r="H55" s="27"/>
      <c r="I55" s="27"/>
      <c r="J55" s="27"/>
    </row>
    <row r="56" spans="2:10" ht="15.75" customHeight="1">
      <c r="B56" s="26" t="s">
        <v>54</v>
      </c>
      <c r="C56" s="26"/>
      <c r="D56" s="26"/>
      <c r="E56" s="26"/>
      <c r="F56" s="26"/>
      <c r="G56" s="27" t="s">
        <v>38</v>
      </c>
      <c r="H56" s="27"/>
      <c r="I56" s="27"/>
      <c r="J56" s="27"/>
    </row>
    <row r="57" spans="2:10" ht="15.75" customHeight="1">
      <c r="B57" s="26" t="s">
        <v>55</v>
      </c>
      <c r="C57" s="26"/>
      <c r="D57" s="26"/>
      <c r="E57" s="26"/>
      <c r="F57" s="26"/>
      <c r="G57" s="27" t="s">
        <v>38</v>
      </c>
      <c r="H57" s="27"/>
      <c r="I57" s="27"/>
      <c r="J57" s="27"/>
    </row>
    <row r="58" spans="2:10" ht="15.75" customHeight="1">
      <c r="B58" s="26" t="s">
        <v>56</v>
      </c>
      <c r="C58" s="26"/>
      <c r="D58" s="26"/>
      <c r="E58" s="26"/>
      <c r="F58" s="26"/>
      <c r="G58" s="27" t="s">
        <v>38</v>
      </c>
      <c r="H58" s="27"/>
      <c r="I58" s="27"/>
      <c r="J58" s="27"/>
    </row>
    <row r="59" spans="2:10" ht="15.75" customHeight="1">
      <c r="B59" s="26" t="s">
        <v>57</v>
      </c>
      <c r="C59" s="26"/>
      <c r="D59" s="26"/>
      <c r="E59" s="26"/>
      <c r="F59" s="26"/>
      <c r="G59" s="27" t="s">
        <v>38</v>
      </c>
      <c r="H59" s="27"/>
      <c r="I59" s="27"/>
      <c r="J59" s="27"/>
    </row>
    <row r="60" spans="2:10" ht="15.75" customHeight="1">
      <c r="B60" s="26" t="s">
        <v>58</v>
      </c>
      <c r="C60" s="26"/>
      <c r="D60" s="26"/>
      <c r="E60" s="26"/>
      <c r="F60" s="26"/>
      <c r="G60" s="27" t="s">
        <v>38</v>
      </c>
      <c r="H60" s="27"/>
      <c r="I60" s="27"/>
      <c r="J60" s="27"/>
    </row>
    <row r="61" spans="2:10" ht="63" customHeight="1">
      <c r="B61" s="26" t="s">
        <v>59</v>
      </c>
      <c r="C61" s="26"/>
      <c r="D61" s="26"/>
      <c r="E61" s="26"/>
      <c r="F61" s="26"/>
      <c r="G61" s="27" t="s">
        <v>38</v>
      </c>
      <c r="H61" s="27"/>
      <c r="I61" s="27"/>
      <c r="J61" s="27"/>
    </row>
    <row r="62" spans="2:10" ht="15.75" customHeight="1">
      <c r="B62" s="26" t="s">
        <v>35</v>
      </c>
      <c r="C62" s="26"/>
      <c r="D62" s="26"/>
      <c r="E62" s="26"/>
      <c r="F62" s="26"/>
      <c r="G62" s="27"/>
      <c r="H62" s="27"/>
      <c r="I62" s="27"/>
      <c r="J62" s="27"/>
    </row>
    <row r="63" spans="2:10" ht="15.75" customHeight="1">
      <c r="B63" s="26" t="s">
        <v>60</v>
      </c>
      <c r="C63" s="26"/>
      <c r="D63" s="26"/>
      <c r="E63" s="26"/>
      <c r="F63" s="26"/>
      <c r="G63" s="27" t="s">
        <v>38</v>
      </c>
      <c r="H63" s="27"/>
      <c r="I63" s="27"/>
      <c r="J63" s="27"/>
    </row>
    <row r="64" spans="2:10" ht="15.75" customHeight="1">
      <c r="B64" s="26" t="s">
        <v>61</v>
      </c>
      <c r="C64" s="26"/>
      <c r="D64" s="26"/>
      <c r="E64" s="26"/>
      <c r="F64" s="26"/>
      <c r="G64" s="27" t="s">
        <v>38</v>
      </c>
      <c r="H64" s="27"/>
      <c r="I64" s="27"/>
      <c r="J64" s="27"/>
    </row>
    <row r="65" spans="2:10" ht="15.75" customHeight="1">
      <c r="B65" s="26" t="s">
        <v>62</v>
      </c>
      <c r="C65" s="26"/>
      <c r="D65" s="26"/>
      <c r="E65" s="26"/>
      <c r="F65" s="26"/>
      <c r="G65" s="27" t="s">
        <v>38</v>
      </c>
      <c r="H65" s="27"/>
      <c r="I65" s="27"/>
      <c r="J65" s="27"/>
    </row>
    <row r="66" spans="2:10" ht="15.75" customHeight="1">
      <c r="B66" s="26" t="s">
        <v>63</v>
      </c>
      <c r="C66" s="26"/>
      <c r="D66" s="26"/>
      <c r="E66" s="26"/>
      <c r="F66" s="26"/>
      <c r="G66" s="27" t="s">
        <v>38</v>
      </c>
      <c r="H66" s="27"/>
      <c r="I66" s="27"/>
      <c r="J66" s="27"/>
    </row>
    <row r="67" spans="2:10" ht="15.75" customHeight="1">
      <c r="B67" s="26" t="s">
        <v>64</v>
      </c>
      <c r="C67" s="26"/>
      <c r="D67" s="26"/>
      <c r="E67" s="26"/>
      <c r="F67" s="26"/>
      <c r="G67" s="27" t="s">
        <v>38</v>
      </c>
      <c r="H67" s="27"/>
      <c r="I67" s="27"/>
      <c r="J67" s="27"/>
    </row>
    <row r="68" spans="2:10" ht="15.75" customHeight="1">
      <c r="B68" s="26" t="s">
        <v>65</v>
      </c>
      <c r="C68" s="26"/>
      <c r="D68" s="26"/>
      <c r="E68" s="26"/>
      <c r="F68" s="26"/>
      <c r="G68" s="27" t="s">
        <v>38</v>
      </c>
      <c r="H68" s="27"/>
      <c r="I68" s="27"/>
      <c r="J68" s="27"/>
    </row>
    <row r="69" spans="2:10" ht="15.75" customHeight="1">
      <c r="B69" s="26" t="s">
        <v>66</v>
      </c>
      <c r="C69" s="26"/>
      <c r="D69" s="26"/>
      <c r="E69" s="26"/>
      <c r="F69" s="26"/>
      <c r="G69" s="27" t="s">
        <v>38</v>
      </c>
      <c r="H69" s="27"/>
      <c r="I69" s="27"/>
      <c r="J69" s="27"/>
    </row>
    <row r="70" spans="2:10" ht="15.75" customHeight="1">
      <c r="B70" s="26" t="s">
        <v>67</v>
      </c>
      <c r="C70" s="26"/>
      <c r="D70" s="26"/>
      <c r="E70" s="26"/>
      <c r="F70" s="26"/>
      <c r="G70" s="27" t="s">
        <v>38</v>
      </c>
      <c r="H70" s="27"/>
      <c r="I70" s="27"/>
      <c r="J70" s="27"/>
    </row>
    <row r="71" spans="2:10" ht="15.75" customHeight="1">
      <c r="B71" s="26" t="s">
        <v>68</v>
      </c>
      <c r="C71" s="26"/>
      <c r="D71" s="26"/>
      <c r="E71" s="26"/>
      <c r="F71" s="26"/>
      <c r="G71" s="27" t="s">
        <v>38</v>
      </c>
      <c r="H71" s="27"/>
      <c r="I71" s="27"/>
      <c r="J71" s="27"/>
    </row>
    <row r="72" spans="2:10" ht="15.75" customHeight="1">
      <c r="B72" s="26" t="s">
        <v>69</v>
      </c>
      <c r="C72" s="26"/>
      <c r="D72" s="26"/>
      <c r="E72" s="26"/>
      <c r="F72" s="26"/>
      <c r="G72" s="27" t="s">
        <v>38</v>
      </c>
      <c r="H72" s="27"/>
      <c r="I72" s="27"/>
      <c r="J72" s="27"/>
    </row>
    <row r="73" spans="2:10" ht="23.25" customHeight="1">
      <c r="B73" s="26" t="s">
        <v>70</v>
      </c>
      <c r="C73" s="26"/>
      <c r="D73" s="26"/>
      <c r="E73" s="26"/>
      <c r="F73" s="26"/>
      <c r="G73" s="27">
        <v>217.07</v>
      </c>
      <c r="H73" s="27"/>
      <c r="I73" s="27"/>
      <c r="J73" s="27"/>
    </row>
    <row r="74" spans="2:10" ht="21.75" customHeight="1">
      <c r="B74" s="26" t="s">
        <v>46</v>
      </c>
      <c r="C74" s="26"/>
      <c r="D74" s="26"/>
      <c r="E74" s="26"/>
      <c r="F74" s="26"/>
      <c r="G74" s="27"/>
      <c r="H74" s="27"/>
      <c r="I74" s="27"/>
      <c r="J74" s="27"/>
    </row>
    <row r="75" spans="2:10" ht="15.75" customHeight="1">
      <c r="B75" s="26" t="s">
        <v>71</v>
      </c>
      <c r="C75" s="26"/>
      <c r="D75" s="26"/>
      <c r="E75" s="26"/>
      <c r="F75" s="26"/>
      <c r="G75" s="27" t="s">
        <v>38</v>
      </c>
      <c r="H75" s="27"/>
      <c r="I75" s="27"/>
      <c r="J75" s="27"/>
    </row>
    <row r="76" spans="2:10" ht="47.25" customHeight="1">
      <c r="B76" s="26" t="s">
        <v>72</v>
      </c>
      <c r="C76" s="26"/>
      <c r="D76" s="26"/>
      <c r="E76" s="26"/>
      <c r="F76" s="26"/>
      <c r="G76" s="27">
        <v>217.07</v>
      </c>
      <c r="H76" s="27"/>
      <c r="I76" s="27"/>
      <c r="J76" s="27"/>
    </row>
    <row r="77" spans="2:10" ht="15.75" customHeight="1">
      <c r="B77" s="26" t="s">
        <v>35</v>
      </c>
      <c r="C77" s="26"/>
      <c r="D77" s="26"/>
      <c r="E77" s="26"/>
      <c r="F77" s="26"/>
      <c r="G77" s="27"/>
      <c r="H77" s="27"/>
      <c r="I77" s="27"/>
      <c r="J77" s="27"/>
    </row>
    <row r="78" spans="2:10" ht="31.5" customHeight="1">
      <c r="B78" s="26" t="s">
        <v>73</v>
      </c>
      <c r="C78" s="26"/>
      <c r="D78" s="26"/>
      <c r="E78" s="26"/>
      <c r="F78" s="26"/>
      <c r="G78" s="27" t="s">
        <v>38</v>
      </c>
      <c r="H78" s="27"/>
      <c r="I78" s="27"/>
      <c r="J78" s="27"/>
    </row>
    <row r="79" spans="2:10" ht="19.5" customHeight="1">
      <c r="B79" s="26" t="s">
        <v>74</v>
      </c>
      <c r="C79" s="26"/>
      <c r="D79" s="26"/>
      <c r="E79" s="26"/>
      <c r="F79" s="26"/>
      <c r="G79" s="27">
        <v>217.07</v>
      </c>
      <c r="H79" s="27"/>
      <c r="I79" s="27"/>
      <c r="J79" s="27"/>
    </row>
    <row r="80" spans="2:10" ht="19.5" customHeight="1">
      <c r="B80" s="26" t="s">
        <v>75</v>
      </c>
      <c r="C80" s="26"/>
      <c r="D80" s="26"/>
      <c r="E80" s="26"/>
      <c r="F80" s="26"/>
      <c r="G80" s="27" t="s">
        <v>38</v>
      </c>
      <c r="H80" s="27"/>
      <c r="I80" s="27"/>
      <c r="J80" s="27"/>
    </row>
    <row r="81" spans="2:10" ht="19.5" customHeight="1">
      <c r="B81" s="26" t="s">
        <v>76</v>
      </c>
      <c r="C81" s="26"/>
      <c r="D81" s="26"/>
      <c r="E81" s="26"/>
      <c r="F81" s="26"/>
      <c r="G81" s="27" t="s">
        <v>38</v>
      </c>
      <c r="H81" s="27"/>
      <c r="I81" s="27"/>
      <c r="J81" s="27"/>
    </row>
    <row r="82" spans="2:10" ht="19.5" customHeight="1">
      <c r="B82" s="26" t="s">
        <v>77</v>
      </c>
      <c r="C82" s="26"/>
      <c r="D82" s="26"/>
      <c r="E82" s="26"/>
      <c r="F82" s="26"/>
      <c r="G82" s="27" t="s">
        <v>38</v>
      </c>
      <c r="H82" s="27"/>
      <c r="I82" s="27"/>
      <c r="J82" s="27"/>
    </row>
    <row r="83" spans="2:10" ht="19.5" customHeight="1">
      <c r="B83" s="26" t="s">
        <v>78</v>
      </c>
      <c r="C83" s="26"/>
      <c r="D83" s="26"/>
      <c r="E83" s="26"/>
      <c r="F83" s="26"/>
      <c r="G83" s="27" t="s">
        <v>38</v>
      </c>
      <c r="H83" s="27"/>
      <c r="I83" s="27"/>
      <c r="J83" s="27"/>
    </row>
    <row r="84" spans="2:10" ht="19.5" customHeight="1">
      <c r="B84" s="26" t="s">
        <v>79</v>
      </c>
      <c r="C84" s="26"/>
      <c r="D84" s="26"/>
      <c r="E84" s="26"/>
      <c r="F84" s="26"/>
      <c r="G84" s="27" t="s">
        <v>38</v>
      </c>
      <c r="H84" s="27"/>
      <c r="I84" s="27"/>
      <c r="J84" s="27"/>
    </row>
    <row r="85" spans="2:10" ht="19.5" customHeight="1">
      <c r="B85" s="26" t="s">
        <v>80</v>
      </c>
      <c r="C85" s="26"/>
      <c r="D85" s="26"/>
      <c r="E85" s="26"/>
      <c r="F85" s="26"/>
      <c r="G85" s="27" t="s">
        <v>38</v>
      </c>
      <c r="H85" s="27"/>
      <c r="I85" s="27"/>
      <c r="J85" s="27"/>
    </row>
    <row r="86" spans="2:10" ht="19.5" customHeight="1">
      <c r="B86" s="26" t="s">
        <v>81</v>
      </c>
      <c r="C86" s="26"/>
      <c r="D86" s="26"/>
      <c r="E86" s="26"/>
      <c r="F86" s="26"/>
      <c r="G86" s="27" t="s">
        <v>38</v>
      </c>
      <c r="H86" s="27"/>
      <c r="I86" s="27"/>
      <c r="J86" s="27"/>
    </row>
    <row r="87" spans="2:10" ht="19.5" customHeight="1">
      <c r="B87" s="26" t="s">
        <v>82</v>
      </c>
      <c r="C87" s="26"/>
      <c r="D87" s="26"/>
      <c r="E87" s="26"/>
      <c r="F87" s="26"/>
      <c r="G87" s="27" t="s">
        <v>38</v>
      </c>
      <c r="H87" s="27"/>
      <c r="I87" s="27"/>
      <c r="J87" s="27"/>
    </row>
    <row r="88" spans="2:10" ht="19.5" customHeight="1">
      <c r="B88" s="26" t="s">
        <v>83</v>
      </c>
      <c r="C88" s="26"/>
      <c r="D88" s="26"/>
      <c r="E88" s="26"/>
      <c r="F88" s="26"/>
      <c r="G88" s="27" t="s">
        <v>38</v>
      </c>
      <c r="H88" s="27"/>
      <c r="I88" s="27"/>
      <c r="J88" s="27"/>
    </row>
    <row r="89" spans="2:10" ht="19.5" customHeight="1">
      <c r="B89" s="26" t="s">
        <v>84</v>
      </c>
      <c r="C89" s="26"/>
      <c r="D89" s="26"/>
      <c r="E89" s="26"/>
      <c r="F89" s="26"/>
      <c r="G89" s="27" t="s">
        <v>38</v>
      </c>
      <c r="H89" s="27"/>
      <c r="I89" s="27"/>
      <c r="J89" s="27"/>
    </row>
    <row r="90" spans="2:10" ht="19.5" customHeight="1">
      <c r="B90" s="26" t="s">
        <v>85</v>
      </c>
      <c r="C90" s="26"/>
      <c r="D90" s="26"/>
      <c r="E90" s="26"/>
      <c r="F90" s="26"/>
      <c r="G90" s="27" t="s">
        <v>38</v>
      </c>
      <c r="H90" s="27"/>
      <c r="I90" s="27"/>
      <c r="J90" s="27"/>
    </row>
    <row r="91" spans="2:10" ht="63" customHeight="1">
      <c r="B91" s="26" t="s">
        <v>86</v>
      </c>
      <c r="C91" s="26"/>
      <c r="D91" s="26"/>
      <c r="E91" s="26"/>
      <c r="F91" s="26"/>
      <c r="G91" s="27" t="s">
        <v>38</v>
      </c>
      <c r="H91" s="27"/>
      <c r="I91" s="27"/>
      <c r="J91" s="27"/>
    </row>
    <row r="92" spans="2:10" ht="15.75" customHeight="1">
      <c r="B92" s="26" t="s">
        <v>35</v>
      </c>
      <c r="C92" s="26"/>
      <c r="D92" s="26"/>
      <c r="E92" s="26"/>
      <c r="F92" s="26"/>
      <c r="G92" s="27" t="s">
        <v>38</v>
      </c>
      <c r="H92" s="27"/>
      <c r="I92" s="27"/>
      <c r="J92" s="27"/>
    </row>
    <row r="93" spans="2:10" ht="21.75" customHeight="1">
      <c r="B93" s="26" t="s">
        <v>87</v>
      </c>
      <c r="C93" s="26"/>
      <c r="D93" s="26"/>
      <c r="E93" s="26"/>
      <c r="F93" s="26"/>
      <c r="G93" s="27" t="s">
        <v>38</v>
      </c>
      <c r="H93" s="27"/>
      <c r="I93" s="27"/>
      <c r="J93" s="27"/>
    </row>
    <row r="94" spans="2:10" ht="21.75" customHeight="1">
      <c r="B94" s="26" t="s">
        <v>88</v>
      </c>
      <c r="C94" s="26"/>
      <c r="D94" s="26"/>
      <c r="E94" s="26"/>
      <c r="F94" s="26"/>
      <c r="G94" s="27" t="s">
        <v>38</v>
      </c>
      <c r="H94" s="27"/>
      <c r="I94" s="27"/>
      <c r="J94" s="27"/>
    </row>
    <row r="95" spans="2:10" ht="21.75" customHeight="1">
      <c r="B95" s="26" t="s">
        <v>89</v>
      </c>
      <c r="C95" s="26"/>
      <c r="D95" s="26"/>
      <c r="E95" s="26"/>
      <c r="F95" s="26"/>
      <c r="G95" s="27" t="s">
        <v>38</v>
      </c>
      <c r="H95" s="27"/>
      <c r="I95" s="27"/>
      <c r="J95" s="27"/>
    </row>
    <row r="96" spans="2:10" ht="21.75" customHeight="1">
      <c r="B96" s="26" t="s">
        <v>90</v>
      </c>
      <c r="C96" s="26"/>
      <c r="D96" s="26"/>
      <c r="E96" s="26"/>
      <c r="F96" s="26"/>
      <c r="G96" s="27" t="s">
        <v>38</v>
      </c>
      <c r="H96" s="27"/>
      <c r="I96" s="27"/>
      <c r="J96" s="27"/>
    </row>
    <row r="97" spans="2:10" ht="21.75" customHeight="1">
      <c r="B97" s="26" t="s">
        <v>91</v>
      </c>
      <c r="C97" s="26"/>
      <c r="D97" s="26"/>
      <c r="E97" s="26"/>
      <c r="F97" s="26"/>
      <c r="G97" s="27" t="s">
        <v>38</v>
      </c>
      <c r="H97" s="27"/>
      <c r="I97" s="27"/>
      <c r="J97" s="27"/>
    </row>
    <row r="98" spans="2:10" ht="21.75" customHeight="1">
      <c r="B98" s="26" t="s">
        <v>92</v>
      </c>
      <c r="C98" s="26"/>
      <c r="D98" s="26"/>
      <c r="E98" s="26"/>
      <c r="F98" s="26"/>
      <c r="G98" s="27" t="s">
        <v>38</v>
      </c>
      <c r="H98" s="27"/>
      <c r="I98" s="27"/>
      <c r="J98" s="27"/>
    </row>
    <row r="99" spans="2:10" ht="21.75" customHeight="1">
      <c r="B99" s="26" t="s">
        <v>93</v>
      </c>
      <c r="C99" s="26"/>
      <c r="D99" s="26"/>
      <c r="E99" s="26"/>
      <c r="F99" s="26"/>
      <c r="G99" s="27" t="s">
        <v>38</v>
      </c>
      <c r="H99" s="27"/>
      <c r="I99" s="27"/>
      <c r="J99" s="27"/>
    </row>
    <row r="100" spans="2:10" ht="21.75" customHeight="1">
      <c r="B100" s="26" t="s">
        <v>94</v>
      </c>
      <c r="C100" s="26"/>
      <c r="D100" s="26"/>
      <c r="E100" s="26"/>
      <c r="F100" s="26"/>
      <c r="G100" s="27" t="s">
        <v>38</v>
      </c>
      <c r="H100" s="27"/>
      <c r="I100" s="27"/>
      <c r="J100" s="27"/>
    </row>
    <row r="101" spans="2:10" ht="21.75" customHeight="1">
      <c r="B101" s="26" t="s">
        <v>95</v>
      </c>
      <c r="C101" s="26"/>
      <c r="D101" s="26"/>
      <c r="E101" s="26"/>
      <c r="F101" s="26"/>
      <c r="G101" s="27" t="s">
        <v>38</v>
      </c>
      <c r="H101" s="27"/>
      <c r="I101" s="27"/>
      <c r="J101" s="27"/>
    </row>
    <row r="102" spans="2:10" ht="21.75" customHeight="1">
      <c r="B102" s="26" t="s">
        <v>96</v>
      </c>
      <c r="C102" s="26"/>
      <c r="D102" s="26"/>
      <c r="E102" s="26"/>
      <c r="F102" s="26"/>
      <c r="G102" s="27" t="s">
        <v>38</v>
      </c>
      <c r="H102" s="27"/>
      <c r="I102" s="27"/>
      <c r="J102" s="27"/>
    </row>
    <row r="103" spans="2:10" ht="21.75" customHeight="1">
      <c r="B103" s="26" t="s">
        <v>97</v>
      </c>
      <c r="C103" s="26"/>
      <c r="D103" s="26"/>
      <c r="E103" s="26"/>
      <c r="F103" s="26"/>
      <c r="G103" s="27" t="s">
        <v>38</v>
      </c>
      <c r="H103" s="27"/>
      <c r="I103" s="27"/>
      <c r="J103" s="27"/>
    </row>
    <row r="104" spans="2:10" ht="21.75" customHeight="1">
      <c r="B104" s="26" t="s">
        <v>98</v>
      </c>
      <c r="C104" s="26"/>
      <c r="D104" s="26"/>
      <c r="E104" s="26"/>
      <c r="F104" s="26"/>
      <c r="G104" s="27" t="s">
        <v>38</v>
      </c>
      <c r="H104" s="27"/>
      <c r="I104" s="27"/>
      <c r="J104" s="27"/>
    </row>
    <row r="105" spans="2:10" ht="21.75" customHeight="1">
      <c r="B105" s="26" t="s">
        <v>99</v>
      </c>
      <c r="C105" s="26"/>
      <c r="D105" s="26"/>
      <c r="E105" s="26"/>
      <c r="F105" s="26"/>
      <c r="G105" s="27" t="s">
        <v>38</v>
      </c>
      <c r="H105" s="27"/>
      <c r="I105" s="27"/>
      <c r="J105" s="27"/>
    </row>
    <row r="108" spans="2:12" ht="15.75">
      <c r="B108" s="17" t="s">
        <v>100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10" spans="2:12" ht="15.75" customHeight="1">
      <c r="B110" s="28" t="s">
        <v>30</v>
      </c>
      <c r="C110" s="29" t="s">
        <v>101</v>
      </c>
      <c r="D110" s="13" t="s">
        <v>102</v>
      </c>
      <c r="E110" s="13"/>
      <c r="F110" s="13"/>
      <c r="G110" s="13" t="s">
        <v>103</v>
      </c>
      <c r="H110" s="13"/>
      <c r="I110" s="13"/>
      <c r="J110" s="13"/>
      <c r="K110" s="13"/>
      <c r="L110" s="13"/>
    </row>
    <row r="111" spans="2:12" ht="15.75" customHeight="1">
      <c r="B111" s="28"/>
      <c r="C111" s="29"/>
      <c r="D111" s="29" t="s">
        <v>104</v>
      </c>
      <c r="E111" s="29" t="s">
        <v>105</v>
      </c>
      <c r="F111" s="29" t="s">
        <v>106</v>
      </c>
      <c r="G111" s="30" t="s">
        <v>107</v>
      </c>
      <c r="H111" s="30"/>
      <c r="I111" s="30"/>
      <c r="J111" s="31" t="s">
        <v>108</v>
      </c>
      <c r="K111" s="31"/>
      <c r="L111" s="31"/>
    </row>
    <row r="112" spans="2:12" ht="12.75" customHeight="1">
      <c r="B112" s="28"/>
      <c r="C112" s="29"/>
      <c r="D112" s="29"/>
      <c r="E112" s="29"/>
      <c r="F112" s="29"/>
      <c r="G112" s="13" t="s">
        <v>104</v>
      </c>
      <c r="H112" s="13" t="s">
        <v>105</v>
      </c>
      <c r="I112" s="13" t="s">
        <v>106</v>
      </c>
      <c r="J112" s="32" t="s">
        <v>104</v>
      </c>
      <c r="K112" s="33" t="s">
        <v>105</v>
      </c>
      <c r="L112" s="13" t="s">
        <v>106</v>
      </c>
    </row>
    <row r="113" spans="2:12" ht="39" customHeight="1">
      <c r="B113" s="28"/>
      <c r="C113" s="29"/>
      <c r="D113" s="29"/>
      <c r="E113" s="29"/>
      <c r="F113" s="29"/>
      <c r="G113" s="13"/>
      <c r="H113" s="13"/>
      <c r="I113" s="13"/>
      <c r="J113" s="13"/>
      <c r="K113" s="33"/>
      <c r="L113" s="13"/>
    </row>
    <row r="114" spans="2:12" ht="15.75">
      <c r="B114" s="34">
        <v>1</v>
      </c>
      <c r="C114" s="35">
        <v>2</v>
      </c>
      <c r="D114" s="35">
        <v>3</v>
      </c>
      <c r="E114" s="35">
        <v>4</v>
      </c>
      <c r="F114" s="35">
        <v>5</v>
      </c>
      <c r="G114" s="34">
        <v>6</v>
      </c>
      <c r="H114" s="34">
        <v>7</v>
      </c>
      <c r="I114" s="34">
        <v>8</v>
      </c>
      <c r="J114" s="33">
        <v>9</v>
      </c>
      <c r="K114" s="13">
        <v>10</v>
      </c>
      <c r="L114" s="13">
        <v>11</v>
      </c>
    </row>
    <row r="115" spans="2:12" ht="31.5">
      <c r="B115" s="36" t="s">
        <v>109</v>
      </c>
      <c r="C115" s="37" t="s">
        <v>110</v>
      </c>
      <c r="D115" s="38"/>
      <c r="E115" s="38"/>
      <c r="F115" s="38"/>
      <c r="G115" s="38"/>
      <c r="H115" s="38"/>
      <c r="I115" s="38"/>
      <c r="J115" s="39"/>
      <c r="K115" s="40"/>
      <c r="L115" s="41"/>
    </row>
    <row r="116" spans="2:12" ht="15.75">
      <c r="B116" s="36" t="s">
        <v>111</v>
      </c>
      <c r="C116" s="37" t="s">
        <v>110</v>
      </c>
      <c r="D116" s="38">
        <f>D118+D119+D120+D121+D122+D123</f>
        <v>8070000</v>
      </c>
      <c r="E116" s="38">
        <f aca="true" t="shared" si="0" ref="E116:L116">E118+E119+E120+E121+E122+E123</f>
        <v>8489581.33</v>
      </c>
      <c r="F116" s="38">
        <f t="shared" si="0"/>
        <v>8811020</v>
      </c>
      <c r="G116" s="38">
        <f t="shared" si="0"/>
        <v>8070000</v>
      </c>
      <c r="H116" s="38">
        <f t="shared" si="0"/>
        <v>8489581.33</v>
      </c>
      <c r="I116" s="38">
        <f t="shared" si="0"/>
        <v>8811020</v>
      </c>
      <c r="J116" s="38">
        <f t="shared" si="0"/>
        <v>0</v>
      </c>
      <c r="K116" s="38">
        <f t="shared" si="0"/>
        <v>0</v>
      </c>
      <c r="L116" s="38">
        <f t="shared" si="0"/>
        <v>0</v>
      </c>
    </row>
    <row r="117" spans="2:12" ht="15.75">
      <c r="B117" s="36" t="s">
        <v>35</v>
      </c>
      <c r="C117" s="37" t="s">
        <v>110</v>
      </c>
      <c r="D117" s="38">
        <f aca="true" t="shared" si="1" ref="D117:F122">G117+J117</f>
        <v>0</v>
      </c>
      <c r="E117" s="38">
        <f t="shared" si="1"/>
        <v>0</v>
      </c>
      <c r="F117" s="38">
        <f t="shared" si="1"/>
        <v>0</v>
      </c>
      <c r="G117" s="38"/>
      <c r="H117" s="38"/>
      <c r="I117" s="39"/>
      <c r="J117" s="41"/>
      <c r="K117" s="40"/>
      <c r="L117" s="41"/>
    </row>
    <row r="118" spans="2:12" ht="31.5">
      <c r="B118" s="42" t="s">
        <v>112</v>
      </c>
      <c r="C118" s="37" t="s">
        <v>110</v>
      </c>
      <c r="D118" s="38">
        <f t="shared" si="1"/>
        <v>6381536</v>
      </c>
      <c r="E118" s="38">
        <f t="shared" si="1"/>
        <v>6907914.33</v>
      </c>
      <c r="F118" s="38">
        <f t="shared" si="1"/>
        <v>7172632</v>
      </c>
      <c r="G118" s="41">
        <v>6381536</v>
      </c>
      <c r="H118" s="41">
        <v>6907914.33</v>
      </c>
      <c r="I118" s="40">
        <v>7172632</v>
      </c>
      <c r="J118" s="41"/>
      <c r="K118" s="39"/>
      <c r="L118" s="41"/>
    </row>
    <row r="119" spans="2:12" ht="31.5">
      <c r="B119" s="36" t="s">
        <v>113</v>
      </c>
      <c r="C119" s="37" t="s">
        <v>110</v>
      </c>
      <c r="D119" s="38">
        <f t="shared" si="1"/>
        <v>1310936</v>
      </c>
      <c r="E119" s="38">
        <f t="shared" si="1"/>
        <v>1323520</v>
      </c>
      <c r="F119" s="38">
        <f t="shared" si="1"/>
        <v>1285093</v>
      </c>
      <c r="G119" s="38">
        <f>7692472-6381536</f>
        <v>1310936</v>
      </c>
      <c r="H119" s="38">
        <f>8231434.33-6907914.33</f>
        <v>1323520</v>
      </c>
      <c r="I119" s="39">
        <f>8457725-7172632</f>
        <v>1285093</v>
      </c>
      <c r="J119" s="41"/>
      <c r="K119" s="40"/>
      <c r="L119" s="41"/>
    </row>
    <row r="120" spans="2:12" ht="15.75">
      <c r="B120" s="36" t="s">
        <v>114</v>
      </c>
      <c r="C120" s="37" t="s">
        <v>110</v>
      </c>
      <c r="D120" s="38">
        <f t="shared" si="1"/>
        <v>273290</v>
      </c>
      <c r="E120" s="38">
        <f t="shared" si="1"/>
        <v>222007</v>
      </c>
      <c r="F120" s="38">
        <f t="shared" si="1"/>
        <v>174834</v>
      </c>
      <c r="G120" s="38">
        <v>273290</v>
      </c>
      <c r="H120" s="38">
        <v>222007</v>
      </c>
      <c r="I120" s="39">
        <v>174834</v>
      </c>
      <c r="J120" s="41"/>
      <c r="K120" s="40"/>
      <c r="L120" s="41"/>
    </row>
    <row r="121" spans="2:12" ht="15.75">
      <c r="B121" s="42" t="s">
        <v>115</v>
      </c>
      <c r="C121" s="37" t="s">
        <v>110</v>
      </c>
      <c r="D121" s="38">
        <f t="shared" si="1"/>
        <v>104238</v>
      </c>
      <c r="E121" s="38">
        <f t="shared" si="1"/>
        <v>36140</v>
      </c>
      <c r="F121" s="38">
        <f t="shared" si="1"/>
        <v>178461</v>
      </c>
      <c r="G121" s="41">
        <f>59721+44517</f>
        <v>104238</v>
      </c>
      <c r="H121" s="41">
        <v>36140</v>
      </c>
      <c r="I121" s="40">
        <f>150000+28461</f>
        <v>178461</v>
      </c>
      <c r="J121" s="41"/>
      <c r="K121" s="40"/>
      <c r="L121" s="41"/>
    </row>
    <row r="122" spans="2:12" ht="15.75">
      <c r="B122" s="36" t="s">
        <v>116</v>
      </c>
      <c r="C122" s="37" t="s">
        <v>110</v>
      </c>
      <c r="D122" s="38">
        <f t="shared" si="1"/>
        <v>0</v>
      </c>
      <c r="E122" s="38">
        <f t="shared" si="1"/>
        <v>0</v>
      </c>
      <c r="F122" s="38">
        <f t="shared" si="1"/>
        <v>0</v>
      </c>
      <c r="G122" s="38"/>
      <c r="H122" s="38"/>
      <c r="I122" s="39"/>
      <c r="J122" s="41"/>
      <c r="K122" s="41"/>
      <c r="L122" s="41"/>
    </row>
    <row r="123" spans="2:12" ht="63">
      <c r="B123" s="36" t="s">
        <v>117</v>
      </c>
      <c r="C123" s="37" t="s">
        <v>110</v>
      </c>
      <c r="D123" s="43">
        <f>D125+D126+D127</f>
        <v>0</v>
      </c>
      <c r="E123" s="43">
        <f aca="true" t="shared" si="2" ref="E123:L123">E125+E126+E127</f>
        <v>0</v>
      </c>
      <c r="F123" s="43">
        <f t="shared" si="2"/>
        <v>0</v>
      </c>
      <c r="G123" s="43">
        <f t="shared" si="2"/>
        <v>0</v>
      </c>
      <c r="H123" s="43">
        <f t="shared" si="2"/>
        <v>0</v>
      </c>
      <c r="I123" s="43">
        <f t="shared" si="2"/>
        <v>0</v>
      </c>
      <c r="J123" s="43">
        <f t="shared" si="2"/>
        <v>0</v>
      </c>
      <c r="K123" s="43">
        <f t="shared" si="2"/>
        <v>0</v>
      </c>
      <c r="L123" s="43">
        <f t="shared" si="2"/>
        <v>0</v>
      </c>
    </row>
    <row r="124" spans="2:12" ht="15.75">
      <c r="B124" s="42" t="s">
        <v>35</v>
      </c>
      <c r="C124" s="37" t="s">
        <v>110</v>
      </c>
      <c r="D124" s="38">
        <f aca="true" t="shared" si="3" ref="D124:D129">G124+J124</f>
        <v>0</v>
      </c>
      <c r="E124" s="38">
        <f aca="true" t="shared" si="4" ref="E124:E129">H124+K124</f>
        <v>0</v>
      </c>
      <c r="F124" s="38">
        <f aca="true" t="shared" si="5" ref="F124:F129">I124+L124</f>
        <v>0</v>
      </c>
      <c r="G124" s="41"/>
      <c r="H124" s="41"/>
      <c r="I124" s="40"/>
      <c r="J124" s="41"/>
      <c r="K124" s="41"/>
      <c r="L124" s="41"/>
    </row>
    <row r="125" spans="2:12" ht="15.75">
      <c r="B125" s="42" t="s">
        <v>118</v>
      </c>
      <c r="C125" s="37" t="s">
        <v>110</v>
      </c>
      <c r="D125" s="38">
        <f t="shared" si="3"/>
        <v>0</v>
      </c>
      <c r="E125" s="38">
        <f t="shared" si="4"/>
        <v>0</v>
      </c>
      <c r="F125" s="38">
        <f t="shared" si="5"/>
        <v>0</v>
      </c>
      <c r="G125" s="41"/>
      <c r="H125" s="41"/>
      <c r="I125" s="40"/>
      <c r="J125" s="41"/>
      <c r="K125" s="41"/>
      <c r="L125" s="41"/>
    </row>
    <row r="126" spans="2:12" ht="15.75">
      <c r="B126" s="42" t="s">
        <v>119</v>
      </c>
      <c r="C126" s="37" t="s">
        <v>110</v>
      </c>
      <c r="D126" s="38">
        <f t="shared" si="3"/>
        <v>0</v>
      </c>
      <c r="E126" s="38">
        <f t="shared" si="4"/>
        <v>0</v>
      </c>
      <c r="F126" s="38">
        <f t="shared" si="5"/>
        <v>0</v>
      </c>
      <c r="G126" s="41"/>
      <c r="H126" s="41"/>
      <c r="I126" s="41"/>
      <c r="J126" s="41"/>
      <c r="K126" s="41"/>
      <c r="L126" s="41"/>
    </row>
    <row r="127" spans="2:12" ht="31.5">
      <c r="B127" s="42" t="s">
        <v>120</v>
      </c>
      <c r="C127" s="37" t="s">
        <v>110</v>
      </c>
      <c r="D127" s="38">
        <f t="shared" si="3"/>
        <v>0</v>
      </c>
      <c r="E127" s="38">
        <f t="shared" si="4"/>
        <v>0</v>
      </c>
      <c r="F127" s="38">
        <f t="shared" si="5"/>
        <v>0</v>
      </c>
      <c r="G127" s="41"/>
      <c r="H127" s="41"/>
      <c r="I127" s="41"/>
      <c r="J127" s="41"/>
      <c r="K127" s="41"/>
      <c r="L127" s="41"/>
    </row>
    <row r="128" spans="2:12" ht="15.75">
      <c r="B128" s="42" t="s">
        <v>35</v>
      </c>
      <c r="C128" s="37" t="s">
        <v>110</v>
      </c>
      <c r="D128" s="38">
        <f t="shared" si="3"/>
        <v>0</v>
      </c>
      <c r="E128" s="38">
        <f t="shared" si="4"/>
        <v>0</v>
      </c>
      <c r="F128" s="38">
        <f t="shared" si="5"/>
        <v>0</v>
      </c>
      <c r="G128" s="41"/>
      <c r="H128" s="41"/>
      <c r="I128" s="41"/>
      <c r="J128" s="41"/>
      <c r="K128" s="41"/>
      <c r="L128" s="41"/>
    </row>
    <row r="129" spans="2:12" ht="15.75">
      <c r="B129" s="42" t="s">
        <v>121</v>
      </c>
      <c r="C129" s="37" t="s">
        <v>110</v>
      </c>
      <c r="D129" s="38">
        <f t="shared" si="3"/>
        <v>0</v>
      </c>
      <c r="E129" s="38">
        <f t="shared" si="4"/>
        <v>0</v>
      </c>
      <c r="F129" s="38">
        <f t="shared" si="5"/>
        <v>0</v>
      </c>
      <c r="G129" s="41"/>
      <c r="H129" s="41"/>
      <c r="I129" s="41"/>
      <c r="J129" s="41"/>
      <c r="K129" s="41"/>
      <c r="L129" s="41"/>
    </row>
    <row r="130" spans="2:12" ht="31.5">
      <c r="B130" s="42" t="s">
        <v>122</v>
      </c>
      <c r="C130" s="37" t="s">
        <v>110</v>
      </c>
      <c r="D130" s="38">
        <f>G130+J130</f>
        <v>0</v>
      </c>
      <c r="E130" s="38">
        <f>H130+K130</f>
        <v>0</v>
      </c>
      <c r="F130" s="38">
        <f>I130+L130</f>
        <v>0</v>
      </c>
      <c r="G130" s="41"/>
      <c r="H130" s="41"/>
      <c r="I130" s="41"/>
      <c r="J130" s="41"/>
      <c r="K130" s="41"/>
      <c r="L130" s="41"/>
    </row>
    <row r="131" spans="2:12" ht="15.75">
      <c r="B131" s="44" t="s">
        <v>123</v>
      </c>
      <c r="C131" s="31">
        <v>900</v>
      </c>
      <c r="D131" s="45">
        <f>D132+D137+D145+D148+D151+D152</f>
        <v>8070000</v>
      </c>
      <c r="E131" s="45">
        <f aca="true" t="shared" si="6" ref="E131:L131">E132+E137+E145+E148+E151+E152</f>
        <v>8489581.33</v>
      </c>
      <c r="F131" s="45">
        <f t="shared" si="6"/>
        <v>8811020</v>
      </c>
      <c r="G131" s="45">
        <f>G132+G137+G145+G148+G151+G152</f>
        <v>8070000</v>
      </c>
      <c r="H131" s="45">
        <f>H132+H137+H145+H148+H151+H152</f>
        <v>8489581.33</v>
      </c>
      <c r="I131" s="45">
        <f>I132+I137+I145+I148+I151+I152</f>
        <v>8811020</v>
      </c>
      <c r="J131" s="45">
        <f t="shared" si="6"/>
        <v>0</v>
      </c>
      <c r="K131" s="45">
        <f t="shared" si="6"/>
        <v>0</v>
      </c>
      <c r="L131" s="45">
        <f t="shared" si="6"/>
        <v>0</v>
      </c>
    </row>
    <row r="132" spans="2:12" ht="31.5">
      <c r="B132" s="42" t="s">
        <v>124</v>
      </c>
      <c r="C132" s="31">
        <v>210</v>
      </c>
      <c r="D132" s="45">
        <f>D134+D135+D136</f>
        <v>5353215</v>
      </c>
      <c r="E132" s="45">
        <f aca="true" t="shared" si="7" ref="E132:L132">E134+E135+E136</f>
        <v>5601145</v>
      </c>
      <c r="F132" s="45">
        <f t="shared" si="7"/>
        <v>5601145</v>
      </c>
      <c r="G132" s="45">
        <f>G134+G135+G136</f>
        <v>5353215</v>
      </c>
      <c r="H132" s="45">
        <f>H134+H135+H136</f>
        <v>5601145</v>
      </c>
      <c r="I132" s="45">
        <f>I134+I135+I136</f>
        <v>5601145</v>
      </c>
      <c r="J132" s="45">
        <f t="shared" si="7"/>
        <v>0</v>
      </c>
      <c r="K132" s="45">
        <f t="shared" si="7"/>
        <v>0</v>
      </c>
      <c r="L132" s="45">
        <f t="shared" si="7"/>
        <v>0</v>
      </c>
    </row>
    <row r="133" spans="2:12" ht="15.75">
      <c r="B133" s="42" t="s">
        <v>46</v>
      </c>
      <c r="C133" s="31"/>
      <c r="D133" s="38">
        <f aca="true" t="shared" si="8" ref="D133:F136">G133+J133</f>
        <v>0</v>
      </c>
      <c r="E133" s="38">
        <f t="shared" si="8"/>
        <v>0</v>
      </c>
      <c r="F133" s="38">
        <f t="shared" si="8"/>
        <v>0</v>
      </c>
      <c r="G133" s="41"/>
      <c r="H133" s="41"/>
      <c r="I133" s="41"/>
      <c r="J133" s="41"/>
      <c r="K133" s="41"/>
      <c r="L133" s="41"/>
    </row>
    <row r="134" spans="2:12" ht="15.75">
      <c r="B134" s="42" t="s">
        <v>125</v>
      </c>
      <c r="C134" s="31">
        <v>211</v>
      </c>
      <c r="D134" s="38">
        <f t="shared" si="8"/>
        <v>4082039</v>
      </c>
      <c r="E134" s="38">
        <f t="shared" si="8"/>
        <v>4266550</v>
      </c>
      <c r="F134" s="38">
        <f t="shared" si="8"/>
        <v>4266550</v>
      </c>
      <c r="G134" s="41">
        <v>4082039</v>
      </c>
      <c r="H134" s="41">
        <v>4266550</v>
      </c>
      <c r="I134" s="41">
        <v>4266550</v>
      </c>
      <c r="J134" s="41"/>
      <c r="K134" s="41"/>
      <c r="L134" s="41"/>
    </row>
    <row r="135" spans="2:12" ht="15.75">
      <c r="B135" s="42" t="s">
        <v>126</v>
      </c>
      <c r="C135" s="31">
        <v>212</v>
      </c>
      <c r="D135" s="38">
        <f t="shared" si="8"/>
        <v>38400</v>
      </c>
      <c r="E135" s="38">
        <f t="shared" si="8"/>
        <v>46100</v>
      </c>
      <c r="F135" s="38">
        <f t="shared" si="8"/>
        <v>46100</v>
      </c>
      <c r="G135" s="41">
        <v>38400</v>
      </c>
      <c r="H135" s="41">
        <v>46100</v>
      </c>
      <c r="I135" s="41">
        <v>46100</v>
      </c>
      <c r="J135" s="41"/>
      <c r="K135" s="41"/>
      <c r="L135" s="41"/>
    </row>
    <row r="136" spans="2:12" ht="15.75">
      <c r="B136" s="42" t="s">
        <v>127</v>
      </c>
      <c r="C136" s="31">
        <v>213</v>
      </c>
      <c r="D136" s="38">
        <f t="shared" si="8"/>
        <v>1232776</v>
      </c>
      <c r="E136" s="38">
        <f t="shared" si="8"/>
        <v>1288495</v>
      </c>
      <c r="F136" s="38">
        <f t="shared" si="8"/>
        <v>1288495</v>
      </c>
      <c r="G136" s="41">
        <v>1232776</v>
      </c>
      <c r="H136" s="41">
        <v>1288495</v>
      </c>
      <c r="I136" s="41">
        <v>1288495</v>
      </c>
      <c r="J136" s="41"/>
      <c r="K136" s="41"/>
      <c r="L136" s="41"/>
    </row>
    <row r="137" spans="2:12" ht="15.75">
      <c r="B137" s="42" t="s">
        <v>128</v>
      </c>
      <c r="C137" s="31">
        <v>220</v>
      </c>
      <c r="D137" s="45">
        <f>D139+D140+D141+D142+D143+D144</f>
        <v>741015</v>
      </c>
      <c r="E137" s="45">
        <f aca="true" t="shared" si="9" ref="E137:L137">E139+E140+E141+E142+E143+E144</f>
        <v>860631.22</v>
      </c>
      <c r="F137" s="45">
        <f t="shared" si="9"/>
        <v>838853.9199999999</v>
      </c>
      <c r="G137" s="45">
        <f t="shared" si="9"/>
        <v>741015</v>
      </c>
      <c r="H137" s="45">
        <f t="shared" si="9"/>
        <v>860631.22</v>
      </c>
      <c r="I137" s="45">
        <f t="shared" si="9"/>
        <v>838853.9199999999</v>
      </c>
      <c r="J137" s="45">
        <f t="shared" si="9"/>
        <v>0</v>
      </c>
      <c r="K137" s="45">
        <f t="shared" si="9"/>
        <v>0</v>
      </c>
      <c r="L137" s="45">
        <f t="shared" si="9"/>
        <v>0</v>
      </c>
    </row>
    <row r="138" spans="2:12" ht="15.75">
      <c r="B138" s="42" t="s">
        <v>46</v>
      </c>
      <c r="C138" s="3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2:12" ht="15.75">
      <c r="B139" s="42" t="s">
        <v>129</v>
      </c>
      <c r="C139" s="31">
        <v>221</v>
      </c>
      <c r="D139" s="38">
        <f aca="true" t="shared" si="10" ref="D139:D144">G139+J139</f>
        <v>43180</v>
      </c>
      <c r="E139" s="38">
        <f aca="true" t="shared" si="11" ref="E139:E144">H139+K139</f>
        <v>43680</v>
      </c>
      <c r="F139" s="38">
        <f aca="true" t="shared" si="12" ref="F139:F144">I139+L139</f>
        <v>43680</v>
      </c>
      <c r="G139" s="41">
        <v>43180</v>
      </c>
      <c r="H139" s="41">
        <v>43680</v>
      </c>
      <c r="I139" s="41">
        <v>43680</v>
      </c>
      <c r="J139" s="41"/>
      <c r="K139" s="41"/>
      <c r="L139" s="41"/>
    </row>
    <row r="140" spans="2:12" ht="15.75">
      <c r="B140" s="42" t="s">
        <v>130</v>
      </c>
      <c r="C140" s="31">
        <v>222</v>
      </c>
      <c r="D140" s="38">
        <f t="shared" si="10"/>
        <v>15360</v>
      </c>
      <c r="E140" s="38">
        <f t="shared" si="11"/>
        <v>20500</v>
      </c>
      <c r="F140" s="38">
        <f t="shared" si="12"/>
        <v>20500</v>
      </c>
      <c r="G140" s="41">
        <v>15360</v>
      </c>
      <c r="H140" s="41">
        <v>20500</v>
      </c>
      <c r="I140" s="41">
        <v>20500</v>
      </c>
      <c r="J140" s="41"/>
      <c r="K140" s="41"/>
      <c r="L140" s="41"/>
    </row>
    <row r="141" spans="2:12" ht="15.75">
      <c r="B141" s="42" t="s">
        <v>131</v>
      </c>
      <c r="C141" s="31">
        <v>223</v>
      </c>
      <c r="D141" s="38">
        <f t="shared" si="10"/>
        <v>191730</v>
      </c>
      <c r="E141" s="38">
        <f t="shared" si="11"/>
        <v>241730</v>
      </c>
      <c r="F141" s="38">
        <f t="shared" si="12"/>
        <v>225400</v>
      </c>
      <c r="G141" s="41">
        <v>191730</v>
      </c>
      <c r="H141" s="41">
        <v>241730</v>
      </c>
      <c r="I141" s="41">
        <v>225400</v>
      </c>
      <c r="J141" s="41"/>
      <c r="K141" s="41"/>
      <c r="L141" s="41"/>
    </row>
    <row r="142" spans="2:12" ht="15.75">
      <c r="B142" s="42" t="s">
        <v>132</v>
      </c>
      <c r="C142" s="31">
        <v>224</v>
      </c>
      <c r="D142" s="38">
        <f t="shared" si="10"/>
        <v>0</v>
      </c>
      <c r="E142" s="38">
        <f t="shared" si="11"/>
        <v>0</v>
      </c>
      <c r="F142" s="38">
        <f t="shared" si="12"/>
        <v>0</v>
      </c>
      <c r="G142" s="41"/>
      <c r="H142" s="41"/>
      <c r="I142" s="41"/>
      <c r="J142" s="41"/>
      <c r="K142" s="41"/>
      <c r="L142" s="41"/>
    </row>
    <row r="143" spans="2:12" ht="15.75">
      <c r="B143" s="42" t="s">
        <v>133</v>
      </c>
      <c r="C143" s="31">
        <v>225</v>
      </c>
      <c r="D143" s="38">
        <f t="shared" si="10"/>
        <v>72794</v>
      </c>
      <c r="E143" s="38">
        <f t="shared" si="11"/>
        <v>74194</v>
      </c>
      <c r="F143" s="38">
        <f t="shared" si="12"/>
        <v>74194</v>
      </c>
      <c r="G143" s="41">
        <v>72794</v>
      </c>
      <c r="H143" s="41">
        <v>74194</v>
      </c>
      <c r="I143" s="41">
        <v>74194</v>
      </c>
      <c r="J143" s="41"/>
      <c r="K143" s="41"/>
      <c r="L143" s="41"/>
    </row>
    <row r="144" spans="2:12" ht="15.75">
      <c r="B144" s="42" t="s">
        <v>134</v>
      </c>
      <c r="C144" s="31">
        <v>226</v>
      </c>
      <c r="D144" s="38">
        <f t="shared" si="10"/>
        <v>417951</v>
      </c>
      <c r="E144" s="38">
        <f t="shared" si="11"/>
        <v>480527.22</v>
      </c>
      <c r="F144" s="38">
        <f t="shared" si="12"/>
        <v>475079.92</v>
      </c>
      <c r="G144" s="41">
        <v>417951</v>
      </c>
      <c r="H144" s="41">
        <v>480527.22</v>
      </c>
      <c r="I144" s="41">
        <v>475079.92</v>
      </c>
      <c r="J144" s="41"/>
      <c r="K144" s="41"/>
      <c r="L144" s="41"/>
    </row>
    <row r="145" spans="2:12" ht="31.5">
      <c r="B145" s="42" t="s">
        <v>135</v>
      </c>
      <c r="C145" s="31">
        <v>240</v>
      </c>
      <c r="D145" s="41">
        <f>D147</f>
        <v>0</v>
      </c>
      <c r="E145" s="41">
        <f aca="true" t="shared" si="13" ref="E145:L145">E147</f>
        <v>0</v>
      </c>
      <c r="F145" s="41">
        <f t="shared" si="13"/>
        <v>0</v>
      </c>
      <c r="G145" s="41">
        <f t="shared" si="13"/>
        <v>0</v>
      </c>
      <c r="H145" s="41">
        <f t="shared" si="13"/>
        <v>0</v>
      </c>
      <c r="I145" s="41">
        <f t="shared" si="13"/>
        <v>0</v>
      </c>
      <c r="J145" s="41">
        <f t="shared" si="13"/>
        <v>0</v>
      </c>
      <c r="K145" s="41">
        <f t="shared" si="13"/>
        <v>0</v>
      </c>
      <c r="L145" s="41">
        <f t="shared" si="13"/>
        <v>0</v>
      </c>
    </row>
    <row r="146" spans="2:12" ht="15.75">
      <c r="B146" s="42" t="s">
        <v>46</v>
      </c>
      <c r="C146" s="13"/>
      <c r="D146" s="38">
        <f aca="true" t="shared" si="14" ref="D146:F147">G146+J146</f>
        <v>0</v>
      </c>
      <c r="E146" s="38">
        <f t="shared" si="14"/>
        <v>0</v>
      </c>
      <c r="F146" s="38">
        <f t="shared" si="14"/>
        <v>0</v>
      </c>
      <c r="G146" s="41"/>
      <c r="H146" s="41"/>
      <c r="I146" s="41"/>
      <c r="J146" s="41"/>
      <c r="K146" s="41"/>
      <c r="L146" s="41"/>
    </row>
    <row r="147" spans="2:12" ht="31.5">
      <c r="B147" s="42" t="s">
        <v>136</v>
      </c>
      <c r="C147" s="13">
        <v>241</v>
      </c>
      <c r="D147" s="38">
        <f t="shared" si="14"/>
        <v>0</v>
      </c>
      <c r="E147" s="38">
        <f t="shared" si="14"/>
        <v>0</v>
      </c>
      <c r="F147" s="38">
        <f t="shared" si="14"/>
        <v>0</v>
      </c>
      <c r="G147" s="41"/>
      <c r="H147" s="41"/>
      <c r="I147" s="41"/>
      <c r="J147" s="41"/>
      <c r="K147" s="41"/>
      <c r="L147" s="41"/>
    </row>
    <row r="148" spans="2:12" ht="15.75">
      <c r="B148" s="42" t="s">
        <v>137</v>
      </c>
      <c r="C148" s="13">
        <v>260</v>
      </c>
      <c r="D148" s="41">
        <f>D150</f>
        <v>0</v>
      </c>
      <c r="E148" s="41">
        <f aca="true" t="shared" si="15" ref="E148:L148">E150</f>
        <v>0</v>
      </c>
      <c r="F148" s="41">
        <f t="shared" si="15"/>
        <v>0</v>
      </c>
      <c r="G148" s="41">
        <f t="shared" si="15"/>
        <v>0</v>
      </c>
      <c r="H148" s="41">
        <f t="shared" si="15"/>
        <v>0</v>
      </c>
      <c r="I148" s="41">
        <f t="shared" si="15"/>
        <v>0</v>
      </c>
      <c r="J148" s="41">
        <f t="shared" si="15"/>
        <v>0</v>
      </c>
      <c r="K148" s="41">
        <f t="shared" si="15"/>
        <v>0</v>
      </c>
      <c r="L148" s="41">
        <f t="shared" si="15"/>
        <v>0</v>
      </c>
    </row>
    <row r="149" spans="2:12" ht="15.75">
      <c r="B149" s="42" t="s">
        <v>46</v>
      </c>
      <c r="C149" s="13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2:12" ht="15.75">
      <c r="B150" s="42" t="s">
        <v>138</v>
      </c>
      <c r="C150" s="13" t="s">
        <v>139</v>
      </c>
      <c r="D150" s="38">
        <f aca="true" t="shared" si="16" ref="D150:F151">G150+J150</f>
        <v>0</v>
      </c>
      <c r="E150" s="38">
        <f t="shared" si="16"/>
        <v>0</v>
      </c>
      <c r="F150" s="38">
        <f t="shared" si="16"/>
        <v>0</v>
      </c>
      <c r="G150" s="41"/>
      <c r="H150" s="41"/>
      <c r="I150" s="41"/>
      <c r="J150" s="41"/>
      <c r="K150" s="41"/>
      <c r="L150" s="41"/>
    </row>
    <row r="151" spans="2:12" ht="15.75">
      <c r="B151" s="42" t="s">
        <v>140</v>
      </c>
      <c r="C151" s="13" t="s">
        <v>141</v>
      </c>
      <c r="D151" s="38">
        <f t="shared" si="16"/>
        <v>91429</v>
      </c>
      <c r="E151" s="38">
        <f t="shared" si="16"/>
        <v>64023</v>
      </c>
      <c r="F151" s="38">
        <f t="shared" si="16"/>
        <v>12226</v>
      </c>
      <c r="G151" s="41">
        <v>91429</v>
      </c>
      <c r="H151" s="41">
        <v>64023</v>
      </c>
      <c r="I151" s="41">
        <v>12226</v>
      </c>
      <c r="J151" s="41"/>
      <c r="K151" s="41"/>
      <c r="L151" s="41"/>
    </row>
    <row r="152" spans="2:12" ht="15.75">
      <c r="B152" s="42" t="s">
        <v>142</v>
      </c>
      <c r="C152" s="31">
        <v>300</v>
      </c>
      <c r="D152" s="45">
        <f>D154+D155+D156</f>
        <v>1884341</v>
      </c>
      <c r="E152" s="45">
        <f aca="true" t="shared" si="17" ref="E152:L152">E154+E155+E156</f>
        <v>1963782.1099999999</v>
      </c>
      <c r="F152" s="45">
        <f t="shared" si="17"/>
        <v>2358795.08</v>
      </c>
      <c r="G152" s="45">
        <f t="shared" si="17"/>
        <v>1884341</v>
      </c>
      <c r="H152" s="45">
        <f t="shared" si="17"/>
        <v>1963782.1099999999</v>
      </c>
      <c r="I152" s="45">
        <f t="shared" si="17"/>
        <v>2358795.08</v>
      </c>
      <c r="J152" s="45">
        <f t="shared" si="17"/>
        <v>0</v>
      </c>
      <c r="K152" s="45">
        <f t="shared" si="17"/>
        <v>0</v>
      </c>
      <c r="L152" s="45">
        <f t="shared" si="17"/>
        <v>0</v>
      </c>
    </row>
    <row r="153" spans="2:12" ht="15.75">
      <c r="B153" s="42" t="s">
        <v>46</v>
      </c>
      <c r="C153" s="3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2:12" ht="15.75">
      <c r="B154" s="42" t="s">
        <v>143</v>
      </c>
      <c r="C154" s="31">
        <v>310</v>
      </c>
      <c r="D154" s="38">
        <f aca="true" t="shared" si="18" ref="D154:D161">G154+J154</f>
        <v>756246</v>
      </c>
      <c r="E154" s="38">
        <f aca="true" t="shared" si="19" ref="E154:E161">H154+K154</f>
        <v>857382.11</v>
      </c>
      <c r="F154" s="38">
        <f aca="true" t="shared" si="20" ref="F154:F161">I154+L154</f>
        <v>1217547.08</v>
      </c>
      <c r="G154" s="41">
        <v>756246</v>
      </c>
      <c r="H154" s="41">
        <v>857382.11</v>
      </c>
      <c r="I154" s="41">
        <v>1217547.08</v>
      </c>
      <c r="J154" s="41"/>
      <c r="K154" s="41"/>
      <c r="L154" s="41"/>
    </row>
    <row r="155" spans="2:12" ht="15.75">
      <c r="B155" s="42" t="s">
        <v>144</v>
      </c>
      <c r="C155" s="31">
        <v>320</v>
      </c>
      <c r="D155" s="38">
        <f t="shared" si="18"/>
        <v>0</v>
      </c>
      <c r="E155" s="38">
        <f t="shared" si="19"/>
        <v>0</v>
      </c>
      <c r="F155" s="38">
        <f t="shared" si="20"/>
        <v>0</v>
      </c>
      <c r="G155" s="41"/>
      <c r="H155" s="41"/>
      <c r="I155" s="41"/>
      <c r="J155" s="41"/>
      <c r="K155" s="41"/>
      <c r="L155" s="41"/>
    </row>
    <row r="156" spans="2:12" ht="15.75">
      <c r="B156" s="42" t="s">
        <v>145</v>
      </c>
      <c r="C156" s="31">
        <v>340</v>
      </c>
      <c r="D156" s="38">
        <f t="shared" si="18"/>
        <v>1128095</v>
      </c>
      <c r="E156" s="38">
        <f t="shared" si="19"/>
        <v>1106400</v>
      </c>
      <c r="F156" s="38">
        <f t="shared" si="20"/>
        <v>1141248</v>
      </c>
      <c r="G156" s="41">
        <v>1128095</v>
      </c>
      <c r="H156" s="41">
        <v>1106400</v>
      </c>
      <c r="I156" s="41">
        <v>1141248</v>
      </c>
      <c r="J156" s="41"/>
      <c r="K156" s="41"/>
      <c r="L156" s="41"/>
    </row>
    <row r="157" spans="2:12" ht="15.75">
      <c r="B157" s="42" t="s">
        <v>146</v>
      </c>
      <c r="C157" s="31">
        <v>500</v>
      </c>
      <c r="D157" s="38">
        <f t="shared" si="18"/>
        <v>0</v>
      </c>
      <c r="E157" s="38">
        <f t="shared" si="19"/>
        <v>0</v>
      </c>
      <c r="F157" s="38">
        <f t="shared" si="20"/>
        <v>0</v>
      </c>
      <c r="G157" s="41"/>
      <c r="H157" s="41"/>
      <c r="I157" s="41"/>
      <c r="J157" s="41"/>
      <c r="K157" s="41"/>
      <c r="L157" s="41"/>
    </row>
    <row r="158" spans="2:12" ht="15.75">
      <c r="B158" s="42" t="s">
        <v>46</v>
      </c>
      <c r="C158" s="31"/>
      <c r="D158" s="38">
        <f t="shared" si="18"/>
        <v>0</v>
      </c>
      <c r="E158" s="38">
        <f t="shared" si="19"/>
        <v>0</v>
      </c>
      <c r="F158" s="38">
        <f t="shared" si="20"/>
        <v>0</v>
      </c>
      <c r="G158" s="41"/>
      <c r="H158" s="41"/>
      <c r="I158" s="41"/>
      <c r="J158" s="41"/>
      <c r="K158" s="41"/>
      <c r="L158" s="41"/>
    </row>
    <row r="159" spans="2:12" ht="15.75">
      <c r="B159" s="42" t="s">
        <v>147</v>
      </c>
      <c r="C159" s="31">
        <v>520</v>
      </c>
      <c r="D159" s="38">
        <f t="shared" si="18"/>
        <v>0</v>
      </c>
      <c r="E159" s="38">
        <f t="shared" si="19"/>
        <v>0</v>
      </c>
      <c r="F159" s="38">
        <f t="shared" si="20"/>
        <v>0</v>
      </c>
      <c r="G159" s="41"/>
      <c r="H159" s="41"/>
      <c r="I159" s="41"/>
      <c r="J159" s="41"/>
      <c r="K159" s="41"/>
      <c r="L159" s="41"/>
    </row>
    <row r="160" spans="2:12" ht="31.5">
      <c r="B160" s="42" t="s">
        <v>148</v>
      </c>
      <c r="C160" s="31">
        <v>530</v>
      </c>
      <c r="D160" s="38">
        <f t="shared" si="18"/>
        <v>0</v>
      </c>
      <c r="E160" s="38">
        <f t="shared" si="19"/>
        <v>0</v>
      </c>
      <c r="F160" s="38">
        <f t="shared" si="20"/>
        <v>0</v>
      </c>
      <c r="G160" s="41"/>
      <c r="H160" s="41"/>
      <c r="I160" s="41"/>
      <c r="J160" s="41"/>
      <c r="K160" s="41"/>
      <c r="L160" s="41"/>
    </row>
    <row r="161" spans="2:12" ht="15.75">
      <c r="B161" s="42" t="s">
        <v>149</v>
      </c>
      <c r="C161" s="31"/>
      <c r="D161" s="38">
        <f t="shared" si="18"/>
        <v>0</v>
      </c>
      <c r="E161" s="38">
        <f t="shared" si="19"/>
        <v>0</v>
      </c>
      <c r="F161" s="38">
        <f t="shared" si="20"/>
        <v>0</v>
      </c>
      <c r="G161" s="41"/>
      <c r="H161" s="41"/>
      <c r="I161" s="41"/>
      <c r="J161" s="41"/>
      <c r="K161" s="41"/>
      <c r="L161" s="41"/>
    </row>
    <row r="162" spans="2:12" ht="15.75">
      <c r="B162" s="42" t="s">
        <v>150</v>
      </c>
      <c r="C162" s="31" t="s">
        <v>110</v>
      </c>
      <c r="D162" s="42"/>
      <c r="E162" s="42"/>
      <c r="F162" s="42"/>
      <c r="G162" s="42"/>
      <c r="H162" s="42"/>
      <c r="I162" s="42"/>
      <c r="J162" s="42"/>
      <c r="K162" s="42"/>
      <c r="L162" s="42"/>
    </row>
    <row r="164" spans="2:12" ht="15.75">
      <c r="B164" s="17" t="s">
        <v>151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6" spans="1:12" ht="33" customHeight="1">
      <c r="A166" s="46" t="s">
        <v>152</v>
      </c>
      <c r="B166" s="47" t="s">
        <v>153</v>
      </c>
      <c r="C166" s="47" t="s">
        <v>154</v>
      </c>
      <c r="D166" s="47"/>
      <c r="E166" s="47"/>
      <c r="F166" s="47"/>
      <c r="G166" s="47"/>
      <c r="H166" s="47"/>
      <c r="I166" s="16" t="s">
        <v>155</v>
      </c>
      <c r="J166" s="16"/>
      <c r="K166" s="16"/>
      <c r="L166" s="16"/>
    </row>
    <row r="167" spans="1:12" ht="51.75" customHeight="1">
      <c r="A167" s="48">
        <v>1</v>
      </c>
      <c r="B167" s="42" t="s">
        <v>156</v>
      </c>
      <c r="C167" s="26" t="s">
        <v>157</v>
      </c>
      <c r="D167" s="26"/>
      <c r="E167" s="26"/>
      <c r="F167" s="26"/>
      <c r="G167" s="26"/>
      <c r="H167" s="26"/>
      <c r="I167" s="49" t="s">
        <v>158</v>
      </c>
      <c r="J167" s="49"/>
      <c r="K167" s="49"/>
      <c r="L167" s="49"/>
    </row>
    <row r="168" spans="1:12" ht="30.75" customHeight="1">
      <c r="A168" s="48">
        <v>2</v>
      </c>
      <c r="B168" s="50" t="s">
        <v>159</v>
      </c>
      <c r="C168" s="26" t="s">
        <v>160</v>
      </c>
      <c r="D168" s="26"/>
      <c r="E168" s="26"/>
      <c r="F168" s="26"/>
      <c r="G168" s="26"/>
      <c r="H168" s="26"/>
      <c r="I168" s="49" t="s">
        <v>158</v>
      </c>
      <c r="J168" s="49"/>
      <c r="K168" s="49"/>
      <c r="L168" s="49"/>
    </row>
    <row r="169" spans="1:12" ht="35.25" customHeight="1">
      <c r="A169" s="48">
        <v>3</v>
      </c>
      <c r="B169" s="42" t="s">
        <v>161</v>
      </c>
      <c r="C169" s="26" t="s">
        <v>162</v>
      </c>
      <c r="D169" s="26"/>
      <c r="E169" s="26"/>
      <c r="F169" s="26"/>
      <c r="G169" s="26"/>
      <c r="H169" s="26"/>
      <c r="I169" s="49" t="s">
        <v>158</v>
      </c>
      <c r="J169" s="49"/>
      <c r="K169" s="49"/>
      <c r="L169" s="49"/>
    </row>
    <row r="170" spans="1:12" ht="35.25" customHeight="1">
      <c r="A170" s="48">
        <v>4</v>
      </c>
      <c r="B170" s="42" t="s">
        <v>161</v>
      </c>
      <c r="C170" s="26" t="s">
        <v>163</v>
      </c>
      <c r="D170" s="26"/>
      <c r="E170" s="26"/>
      <c r="F170" s="26"/>
      <c r="G170" s="26"/>
      <c r="H170" s="26"/>
      <c r="I170" s="49" t="s">
        <v>158</v>
      </c>
      <c r="J170" s="49"/>
      <c r="K170" s="49"/>
      <c r="L170" s="49"/>
    </row>
    <row r="171" spans="1:12" ht="35.25" customHeight="1">
      <c r="A171" s="48">
        <v>5</v>
      </c>
      <c r="B171" s="42" t="s">
        <v>164</v>
      </c>
      <c r="C171" s="26" t="s">
        <v>165</v>
      </c>
      <c r="D171" s="26"/>
      <c r="E171" s="26"/>
      <c r="F171" s="26"/>
      <c r="G171" s="26"/>
      <c r="H171" s="26"/>
      <c r="I171" s="49" t="s">
        <v>158</v>
      </c>
      <c r="J171" s="49"/>
      <c r="K171" s="49"/>
      <c r="L171" s="49"/>
    </row>
    <row r="172" spans="1:12" ht="35.25" customHeight="1">
      <c r="A172" s="48">
        <v>6</v>
      </c>
      <c r="B172" s="42" t="s">
        <v>166</v>
      </c>
      <c r="C172" s="26" t="s">
        <v>167</v>
      </c>
      <c r="D172" s="26"/>
      <c r="E172" s="26"/>
      <c r="F172" s="26"/>
      <c r="G172" s="26"/>
      <c r="H172" s="26"/>
      <c r="I172" s="49" t="s">
        <v>158</v>
      </c>
      <c r="J172" s="49"/>
      <c r="K172" s="49"/>
      <c r="L172" s="49"/>
    </row>
    <row r="175" spans="3:6" ht="15.75">
      <c r="C175" s="51"/>
      <c r="D175" s="3" t="s">
        <v>168</v>
      </c>
      <c r="E175" s="3"/>
      <c r="F175" s="3"/>
    </row>
    <row r="176" spans="2:11" ht="15.75">
      <c r="B176" s="51" t="s">
        <v>169</v>
      </c>
      <c r="C176" s="50" t="s">
        <v>3</v>
      </c>
      <c r="G176" s="52" t="s">
        <v>170</v>
      </c>
      <c r="H176" s="52"/>
      <c r="I176" s="52"/>
      <c r="J176" s="52"/>
      <c r="K176" s="52"/>
    </row>
    <row r="177" spans="3:9" ht="12.75">
      <c r="C177" s="53" t="s">
        <v>5</v>
      </c>
      <c r="D177" s="53"/>
      <c r="E177" s="53"/>
      <c r="F177" s="53"/>
      <c r="G177" s="54" t="s">
        <v>171</v>
      </c>
      <c r="H177" s="55"/>
      <c r="I177" s="55"/>
    </row>
    <row r="178" spans="2:11" ht="47.25">
      <c r="B178" s="56" t="s">
        <v>172</v>
      </c>
      <c r="C178" s="50" t="s">
        <v>3</v>
      </c>
      <c r="G178" s="52" t="s">
        <v>173</v>
      </c>
      <c r="H178" s="52"/>
      <c r="I178" s="52"/>
      <c r="J178" s="52"/>
      <c r="K178" s="52"/>
    </row>
    <row r="179" spans="2:9" ht="15.75">
      <c r="B179" s="50"/>
      <c r="C179" s="53" t="s">
        <v>5</v>
      </c>
      <c r="D179" s="53"/>
      <c r="E179" s="53"/>
      <c r="F179" s="53"/>
      <c r="G179" s="54" t="s">
        <v>171</v>
      </c>
      <c r="H179" s="55"/>
      <c r="I179" s="55"/>
    </row>
    <row r="180" spans="2:3" ht="15.75">
      <c r="B180" s="50"/>
      <c r="C180" s="50"/>
    </row>
    <row r="181" spans="2:11" ht="31.5">
      <c r="B181" s="56" t="s">
        <v>174</v>
      </c>
      <c r="C181" s="50" t="s">
        <v>3</v>
      </c>
      <c r="G181" s="52" t="s">
        <v>175</v>
      </c>
      <c r="H181" s="52"/>
      <c r="I181" s="52"/>
      <c r="J181" s="52"/>
      <c r="K181" s="52"/>
    </row>
    <row r="182" spans="2:9" ht="15.75">
      <c r="B182" s="50" t="s">
        <v>168</v>
      </c>
      <c r="C182" s="53" t="s">
        <v>5</v>
      </c>
      <c r="D182" s="53"/>
      <c r="E182" s="53"/>
      <c r="F182" s="53"/>
      <c r="G182" s="54" t="s">
        <v>171</v>
      </c>
      <c r="H182" s="55"/>
      <c r="I182" s="55"/>
    </row>
    <row r="184" ht="15.75">
      <c r="B184" s="50"/>
    </row>
    <row r="185" spans="2:11" ht="15.75">
      <c r="B185" s="50" t="s">
        <v>176</v>
      </c>
      <c r="C185" s="50" t="s">
        <v>3</v>
      </c>
      <c r="G185" s="52" t="s">
        <v>177</v>
      </c>
      <c r="H185" s="52"/>
      <c r="I185" s="52"/>
      <c r="J185" s="52"/>
      <c r="K185" s="52"/>
    </row>
    <row r="186" spans="2:9" ht="15.75">
      <c r="B186" s="50" t="s">
        <v>178</v>
      </c>
      <c r="C186" s="53" t="s">
        <v>5</v>
      </c>
      <c r="D186" s="53"/>
      <c r="E186" s="53"/>
      <c r="F186" s="53"/>
      <c r="G186" s="54" t="s">
        <v>171</v>
      </c>
      <c r="H186" s="55"/>
      <c r="I186" s="55"/>
    </row>
    <row r="187" spans="2:11" ht="15.75">
      <c r="B187" s="57" t="s">
        <v>6</v>
      </c>
      <c r="C187" s="50" t="s">
        <v>3</v>
      </c>
      <c r="G187" s="52" t="s">
        <v>179</v>
      </c>
      <c r="H187" s="52"/>
      <c r="I187" s="52"/>
      <c r="J187" s="52"/>
      <c r="K187" s="52"/>
    </row>
    <row r="188" spans="3:8" ht="12.75">
      <c r="C188" s="58" t="s">
        <v>5</v>
      </c>
      <c r="D188" s="58"/>
      <c r="E188" s="58"/>
      <c r="F188" s="58"/>
      <c r="G188" s="54" t="s">
        <v>171</v>
      </c>
      <c r="H188" s="55"/>
    </row>
  </sheetData>
  <sheetProtection selectLockedCells="1" selectUnlockedCells="1"/>
  <mergeCells count="225">
    <mergeCell ref="G2:K2"/>
    <mergeCell ref="G3:K3"/>
    <mergeCell ref="G4:K4"/>
    <mergeCell ref="G5:H5"/>
    <mergeCell ref="I5:K5"/>
    <mergeCell ref="G6:H6"/>
    <mergeCell ref="G7:I7"/>
    <mergeCell ref="B8:L8"/>
    <mergeCell ref="B12:C12"/>
    <mergeCell ref="D12:F12"/>
    <mergeCell ref="G12:K12"/>
    <mergeCell ref="B13:C13"/>
    <mergeCell ref="D13:F13"/>
    <mergeCell ref="G13:K13"/>
    <mergeCell ref="B14:C14"/>
    <mergeCell ref="D14:F14"/>
    <mergeCell ref="G14:K14"/>
    <mergeCell ref="B15:C15"/>
    <mergeCell ref="D15:F15"/>
    <mergeCell ref="G15:K15"/>
    <mergeCell ref="B16:C16"/>
    <mergeCell ref="D16:F16"/>
    <mergeCell ref="G16:K16"/>
    <mergeCell ref="B17:C17"/>
    <mergeCell ref="D17:F17"/>
    <mergeCell ref="G17:K17"/>
    <mergeCell ref="B18:C18"/>
    <mergeCell ref="D18:F18"/>
    <mergeCell ref="G18:K18"/>
    <mergeCell ref="B21:L21"/>
    <mergeCell ref="B23:L23"/>
    <mergeCell ref="B24:J24"/>
    <mergeCell ref="B25:L25"/>
    <mergeCell ref="B26:J26"/>
    <mergeCell ref="B27:J27"/>
    <mergeCell ref="B28:L28"/>
    <mergeCell ref="B29:L29"/>
    <mergeCell ref="B31:L31"/>
    <mergeCell ref="B33:F33"/>
    <mergeCell ref="G33:J33"/>
    <mergeCell ref="B34:F34"/>
    <mergeCell ref="G34:J34"/>
    <mergeCell ref="B35:F35"/>
    <mergeCell ref="G35:J35"/>
    <mergeCell ref="B36:F36"/>
    <mergeCell ref="G36:J36"/>
    <mergeCell ref="B37:F37"/>
    <mergeCell ref="G37:J37"/>
    <mergeCell ref="B38:F38"/>
    <mergeCell ref="G38:J38"/>
    <mergeCell ref="B39:F39"/>
    <mergeCell ref="G39:J39"/>
    <mergeCell ref="B40:F40"/>
    <mergeCell ref="G40:J40"/>
    <mergeCell ref="B41:F41"/>
    <mergeCell ref="G41:J41"/>
    <mergeCell ref="B42:F42"/>
    <mergeCell ref="G42:J42"/>
    <mergeCell ref="B43:F43"/>
    <mergeCell ref="G43:J43"/>
    <mergeCell ref="B44:F44"/>
    <mergeCell ref="G44:J44"/>
    <mergeCell ref="B45:F45"/>
    <mergeCell ref="G45:J45"/>
    <mergeCell ref="B46:F46"/>
    <mergeCell ref="G46:J46"/>
    <mergeCell ref="B47:F47"/>
    <mergeCell ref="G47:J47"/>
    <mergeCell ref="B48:F48"/>
    <mergeCell ref="G48:J48"/>
    <mergeCell ref="B49:F49"/>
    <mergeCell ref="G49:J49"/>
    <mergeCell ref="B50:F50"/>
    <mergeCell ref="G50:J50"/>
    <mergeCell ref="B51:F51"/>
    <mergeCell ref="G51:J51"/>
    <mergeCell ref="B52:F52"/>
    <mergeCell ref="G52:J52"/>
    <mergeCell ref="B53:F53"/>
    <mergeCell ref="G53:J53"/>
    <mergeCell ref="B54:F54"/>
    <mergeCell ref="G54:J54"/>
    <mergeCell ref="B55:F55"/>
    <mergeCell ref="G55:J55"/>
    <mergeCell ref="B56:F56"/>
    <mergeCell ref="G56:J56"/>
    <mergeCell ref="B57:F57"/>
    <mergeCell ref="G57:J57"/>
    <mergeCell ref="B58:F58"/>
    <mergeCell ref="G58:J58"/>
    <mergeCell ref="B59:F59"/>
    <mergeCell ref="G59:J59"/>
    <mergeCell ref="B60:F60"/>
    <mergeCell ref="G60:J60"/>
    <mergeCell ref="B61:F61"/>
    <mergeCell ref="G61:J61"/>
    <mergeCell ref="B62:F62"/>
    <mergeCell ref="G62:J62"/>
    <mergeCell ref="B63:F63"/>
    <mergeCell ref="G63:J63"/>
    <mergeCell ref="B64:F64"/>
    <mergeCell ref="G64:J64"/>
    <mergeCell ref="B65:F65"/>
    <mergeCell ref="G65:J65"/>
    <mergeCell ref="B66:F66"/>
    <mergeCell ref="G66:J66"/>
    <mergeCell ref="B67:F67"/>
    <mergeCell ref="G67:J67"/>
    <mergeCell ref="B68:F68"/>
    <mergeCell ref="G68:J68"/>
    <mergeCell ref="B69:F69"/>
    <mergeCell ref="G69:J69"/>
    <mergeCell ref="B70:F70"/>
    <mergeCell ref="G70:J70"/>
    <mergeCell ref="B71:F71"/>
    <mergeCell ref="G71:J71"/>
    <mergeCell ref="B72:F72"/>
    <mergeCell ref="G72:J72"/>
    <mergeCell ref="B73:F73"/>
    <mergeCell ref="G73:J73"/>
    <mergeCell ref="B74:F74"/>
    <mergeCell ref="G74:J74"/>
    <mergeCell ref="B75:F75"/>
    <mergeCell ref="G75:J75"/>
    <mergeCell ref="B76:F76"/>
    <mergeCell ref="G76:J76"/>
    <mergeCell ref="B77:F77"/>
    <mergeCell ref="G77:J77"/>
    <mergeCell ref="B78:F78"/>
    <mergeCell ref="G78:J78"/>
    <mergeCell ref="B79:F79"/>
    <mergeCell ref="G79:J79"/>
    <mergeCell ref="B80:F80"/>
    <mergeCell ref="G80:J80"/>
    <mergeCell ref="B81:F81"/>
    <mergeCell ref="G81:J81"/>
    <mergeCell ref="B82:F82"/>
    <mergeCell ref="G82:J82"/>
    <mergeCell ref="B83:F83"/>
    <mergeCell ref="G83:J83"/>
    <mergeCell ref="B84:F84"/>
    <mergeCell ref="G84:J84"/>
    <mergeCell ref="B85:F85"/>
    <mergeCell ref="G85:J85"/>
    <mergeCell ref="B86:F86"/>
    <mergeCell ref="G86:J86"/>
    <mergeCell ref="B87:F87"/>
    <mergeCell ref="G87:J87"/>
    <mergeCell ref="B88:F88"/>
    <mergeCell ref="G88:J88"/>
    <mergeCell ref="B89:F89"/>
    <mergeCell ref="G89:J89"/>
    <mergeCell ref="B90:F90"/>
    <mergeCell ref="G90:J90"/>
    <mergeCell ref="B91:F91"/>
    <mergeCell ref="G91:J91"/>
    <mergeCell ref="B92:F92"/>
    <mergeCell ref="G92:J92"/>
    <mergeCell ref="B93:F93"/>
    <mergeCell ref="G93:J93"/>
    <mergeCell ref="B94:F94"/>
    <mergeCell ref="G94:J94"/>
    <mergeCell ref="B95:F95"/>
    <mergeCell ref="G95:J95"/>
    <mergeCell ref="B96:F96"/>
    <mergeCell ref="G96:J96"/>
    <mergeCell ref="B97:F97"/>
    <mergeCell ref="G97:J97"/>
    <mergeCell ref="B98:F98"/>
    <mergeCell ref="G98:J98"/>
    <mergeCell ref="B99:F99"/>
    <mergeCell ref="G99:J99"/>
    <mergeCell ref="B100:F100"/>
    <mergeCell ref="G100:J100"/>
    <mergeCell ref="B101:F101"/>
    <mergeCell ref="G101:J101"/>
    <mergeCell ref="B102:F102"/>
    <mergeCell ref="G102:J102"/>
    <mergeCell ref="B103:F103"/>
    <mergeCell ref="G103:J103"/>
    <mergeCell ref="B104:F104"/>
    <mergeCell ref="G104:J104"/>
    <mergeCell ref="B105:F105"/>
    <mergeCell ref="G105:J105"/>
    <mergeCell ref="B108:L108"/>
    <mergeCell ref="B110:B113"/>
    <mergeCell ref="C110:C113"/>
    <mergeCell ref="D110:F110"/>
    <mergeCell ref="G110:L110"/>
    <mergeCell ref="D111:D113"/>
    <mergeCell ref="E111:E113"/>
    <mergeCell ref="F111:F113"/>
    <mergeCell ref="G111:I111"/>
    <mergeCell ref="J111:L111"/>
    <mergeCell ref="G112:G113"/>
    <mergeCell ref="H112:H113"/>
    <mergeCell ref="I112:I113"/>
    <mergeCell ref="J112:J113"/>
    <mergeCell ref="K112:K113"/>
    <mergeCell ref="L112:L113"/>
    <mergeCell ref="B164:L164"/>
    <mergeCell ref="C166:H166"/>
    <mergeCell ref="I166:L166"/>
    <mergeCell ref="C167:H167"/>
    <mergeCell ref="I167:L167"/>
    <mergeCell ref="C168:H168"/>
    <mergeCell ref="I168:L168"/>
    <mergeCell ref="C169:H169"/>
    <mergeCell ref="I169:L169"/>
    <mergeCell ref="C170:H170"/>
    <mergeCell ref="I170:L170"/>
    <mergeCell ref="C171:H171"/>
    <mergeCell ref="I171:L171"/>
    <mergeCell ref="C172:H172"/>
    <mergeCell ref="I172:L172"/>
    <mergeCell ref="D175:F175"/>
    <mergeCell ref="G176:K176"/>
    <mergeCell ref="C177:F177"/>
    <mergeCell ref="G178:K178"/>
    <mergeCell ref="C179:F179"/>
    <mergeCell ref="G181:K181"/>
    <mergeCell ref="C182:F182"/>
    <mergeCell ref="G185:K185"/>
    <mergeCell ref="C186:F186"/>
    <mergeCell ref="G187:K187"/>
  </mergeCells>
  <hyperlinks>
    <hyperlink ref="D12" r:id="rId1" display=" форма по ОКУД"/>
    <hyperlink ref="D15" r:id="rId2" display="по ОКАТО"/>
    <hyperlink ref="D16" r:id="rId3" display="по ОКЕИ"/>
    <hyperlink ref="D17" r:id="rId4" display="по ОКВ"/>
  </hyperlinks>
  <printOptions/>
  <pageMargins left="0.2" right="0.2" top="0.1597222222222222" bottom="0.32013888888888886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Шляхтина</cp:lastModifiedBy>
  <cp:lastPrinted>2012-03-01T16:51:09Z</cp:lastPrinted>
  <dcterms:created xsi:type="dcterms:W3CDTF">1996-10-08T23:32:33Z</dcterms:created>
  <dcterms:modified xsi:type="dcterms:W3CDTF">2012-03-05T22:14:41Z</dcterms:modified>
  <cp:category/>
  <cp:version/>
  <cp:contentType/>
  <cp:contentStatus/>
</cp:coreProperties>
</file>